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6" windowHeight="11988" tabRatio="847" activeTab="0"/>
  </bookViews>
  <sheets>
    <sheet name="Debito netto" sheetId="7" r:id="rId1"/>
    <sheet name="Grado autofinanziamento" sheetId="1" r:id="rId2"/>
    <sheet name="Quota autofinanziamento" sheetId="2" r:id="rId3"/>
    <sheet name="Oneri finanziari" sheetId="3" r:id="rId4"/>
    <sheet name="Oneri per interessi" sheetId="4" r:id="rId5"/>
    <sheet name="Debito lordo" sheetId="5" r:id="rId6"/>
    <sheet name="Quota investimenti" sheetId="6" r:id="rId7"/>
  </sheets>
  <definedNames/>
  <calcPr calcId="162913"/>
</workbook>
</file>

<file path=xl/comments1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>Istruzione:
L</t>
        </r>
        <r>
          <rPr>
            <sz val="10"/>
            <rFont val="Arial"/>
            <family val="2"/>
          </rPr>
          <t>e caselle blu possono essere riempite manualmente, le rimanenti vengono calcolate.</t>
        </r>
      </text>
    </comment>
  </commentList>
</comments>
</file>

<file path=xl/comments2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comments3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comments4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comments5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comments6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comments7.xml><?xml version="1.0" encoding="utf-8"?>
<comments xmlns="http://schemas.openxmlformats.org/spreadsheetml/2006/main">
  <authors>
    <author>Zwahlen Philippe</author>
  </authors>
  <commentList>
    <comment ref="G1" authorId="0">
      <text>
        <r>
          <rPr>
            <b/>
            <sz val="10"/>
            <rFont val="Arial"/>
            <family val="2"/>
          </rPr>
          <t xml:space="preserve">Istruzione:
</t>
        </r>
        <r>
          <rPr>
            <sz val="10"/>
            <rFont val="Arial"/>
            <family val="2"/>
          </rPr>
          <t>Le caselle blu possono essere riempite manualmente, le rimanenti vengono calcolate.</t>
        </r>
      </text>
    </comment>
  </commentList>
</comments>
</file>

<file path=xl/sharedStrings.xml><?xml version="1.0" encoding="utf-8"?>
<sst xmlns="http://schemas.openxmlformats.org/spreadsheetml/2006/main" count="381" uniqueCount="201">
  <si>
    <t>=</t>
  </si>
  <si>
    <t>+ 33</t>
  </si>
  <si>
    <t>+ 35</t>
  </si>
  <si>
    <t>- 45</t>
  </si>
  <si>
    <t>+ 364</t>
  </si>
  <si>
    <t>+ 365</t>
  </si>
  <si>
    <t>+ 366</t>
  </si>
  <si>
    <t>+ 383</t>
  </si>
  <si>
    <t>+ 387</t>
  </si>
  <si>
    <t>+ 388</t>
  </si>
  <si>
    <t>+ 389</t>
  </si>
  <si>
    <t>- 489</t>
  </si>
  <si>
    <t>- 4490</t>
  </si>
  <si>
    <t>+ 4</t>
  </si>
  <si>
    <t>- 3</t>
  </si>
  <si>
    <t>+ 5</t>
  </si>
  <si>
    <t>- 6</t>
  </si>
  <si>
    <t>&gt; 100%</t>
  </si>
  <si>
    <t>80% - 100%</t>
  </si>
  <si>
    <t>50% - 80%</t>
  </si>
  <si>
    <t>&lt; 50%</t>
  </si>
  <si>
    <t>&gt; 20%</t>
  </si>
  <si>
    <t>10% - 20%</t>
  </si>
  <si>
    <t>+</t>
  </si>
  <si>
    <t>&lt; 10%</t>
  </si>
  <si>
    <t>&lt; 5%</t>
  </si>
  <si>
    <t>5% - 15%</t>
  </si>
  <si>
    <t>&lt; 4%</t>
  </si>
  <si>
    <t>4% - 9%</t>
  </si>
  <si>
    <t>&gt; 9%</t>
  </si>
  <si>
    <t>50% - 100%</t>
  </si>
  <si>
    <t>100% - 150%</t>
  </si>
  <si>
    <t>150% - 200%</t>
  </si>
  <si>
    <t>20% - 30%</t>
  </si>
  <si>
    <t>+ 20</t>
  </si>
  <si>
    <t>+ 40</t>
  </si>
  <si>
    <t>+ 41</t>
  </si>
  <si>
    <t>+ 42</t>
  </si>
  <si>
    <t>+ 43</t>
  </si>
  <si>
    <t>+ 44</t>
  </si>
  <si>
    <t>+ 45</t>
  </si>
  <si>
    <t>+ 46</t>
  </si>
  <si>
    <t>+ 48</t>
  </si>
  <si>
    <t>+ 340</t>
  </si>
  <si>
    <t>- 440</t>
  </si>
  <si>
    <t>+ 200</t>
  </si>
  <si>
    <t>+ 201</t>
  </si>
  <si>
    <t>+ 206</t>
  </si>
  <si>
    <t>+ 50</t>
  </si>
  <si>
    <t>+ 51</t>
  </si>
  <si>
    <t>+ 52</t>
  </si>
  <si>
    <t>+ 54</t>
  </si>
  <si>
    <t>+ 55</t>
  </si>
  <si>
    <t>+ 56</t>
  </si>
  <si>
    <t>+ 58</t>
  </si>
  <si>
    <t>+ 30</t>
  </si>
  <si>
    <t>+ 31</t>
  </si>
  <si>
    <t>- 3180</t>
  </si>
  <si>
    <t>+ 34</t>
  </si>
  <si>
    <t>- 344</t>
  </si>
  <si>
    <t>+ 36</t>
  </si>
  <si>
    <t>- 364</t>
  </si>
  <si>
    <t>- 365</t>
  </si>
  <si>
    <t>- 366</t>
  </si>
  <si>
    <t>+ 380</t>
  </si>
  <si>
    <t>+ 381</t>
  </si>
  <si>
    <t>+ 384</t>
  </si>
  <si>
    <t>+ 386</t>
  </si>
  <si>
    <t>- 10</t>
  </si>
  <si>
    <t>&gt; 15%</t>
  </si>
  <si>
    <t>&gt; 200%</t>
  </si>
  <si>
    <t>0 - 1'000</t>
  </si>
  <si>
    <t xml:space="preserve">&lt; 0 </t>
  </si>
  <si>
    <t>1'001 - 2'500</t>
  </si>
  <si>
    <t>2'501 - 5'000</t>
  </si>
  <si>
    <t>&gt; 5'000</t>
  </si>
  <si>
    <t>Debito netto</t>
  </si>
  <si>
    <t>Debito netto per abitante</t>
  </si>
  <si>
    <t>N. conto</t>
  </si>
  <si>
    <t>Denominazione</t>
  </si>
  <si>
    <t>Capitale di terzi</t>
  </si>
  <si>
    <t>Beni patrimoniali</t>
  </si>
  <si>
    <t>Debito netto in CHF per abitante (Debito netto / abitanti)</t>
  </si>
  <si>
    <t>Definizione:</t>
  </si>
  <si>
    <t>Capitale di terzi dedotti i beni patrimoniali, diviso per il numero degli abitanti STATPOP.</t>
  </si>
  <si>
    <t>Popolazione residente permanente STATPOP</t>
  </si>
  <si>
    <t>Comune di:</t>
  </si>
  <si>
    <t>Valori di riferimento:</t>
  </si>
  <si>
    <t>patrimonio netto</t>
  </si>
  <si>
    <t>indebitamento basso</t>
  </si>
  <si>
    <t>indebitamento medio</t>
  </si>
  <si>
    <t>indebitamento elevato</t>
  </si>
  <si>
    <t>Grado di autofinanziamento</t>
  </si>
  <si>
    <t>Spese</t>
  </si>
  <si>
    <t>Risultato globale del conto economico</t>
  </si>
  <si>
    <t>Ammortamenti beni amministrativi</t>
  </si>
  <si>
    <t>Versamenti in fondi e finanziamenti speciali</t>
  </si>
  <si>
    <t>Prelievi da fondi e finanziamenti speciali</t>
  </si>
  <si>
    <t>Rettifiche di valore mutui beni amministrativi</t>
  </si>
  <si>
    <t>Rettifiche di valore partecipazioni beni amministrativi</t>
  </si>
  <si>
    <t>Ammortamenti contributi agli investimenti</t>
  </si>
  <si>
    <t>Ammortamenti supplementari</t>
  </si>
  <si>
    <t>Ammortamenti supplementari su mutui, partecipazioni, contributi agli investimenti</t>
  </si>
  <si>
    <t>Riduzione del disavanzo di bilancio</t>
  </si>
  <si>
    <t>Versamenti al capitale proprio</t>
  </si>
  <si>
    <t>Prelievi dal capitale proprio</t>
  </si>
  <si>
    <t>Rivalutazione beni amministrativi</t>
  </si>
  <si>
    <t>Autofianziamento</t>
  </si>
  <si>
    <t>Entrate per investimenti</t>
  </si>
  <si>
    <t>Uscite per investimenti (al lordo)</t>
  </si>
  <si>
    <t>Investimenti netti</t>
  </si>
  <si>
    <t>Grado di autofinanziamento (autofinanziamento / investimenti netti)</t>
  </si>
  <si>
    <t>Significato:</t>
  </si>
  <si>
    <t>ideale</t>
  </si>
  <si>
    <t>da buono a sostenibile</t>
  </si>
  <si>
    <t>problematico</t>
  </si>
  <si>
    <t>insufficiente</t>
  </si>
  <si>
    <t>Quota di autofinanziamento</t>
  </si>
  <si>
    <t>Ricavi</t>
  </si>
  <si>
    <t>Gettito fiscale</t>
  </si>
  <si>
    <t>Regalie e concessioni</t>
  </si>
  <si>
    <t>Ricavi e tasse</t>
  </si>
  <si>
    <t>Diversi ricavi</t>
  </si>
  <si>
    <t>Ricavi finanziari</t>
  </si>
  <si>
    <t>Ricavi da riversamenti</t>
  </si>
  <si>
    <t>Ricavi straordinari</t>
  </si>
  <si>
    <t>Ricavo ricorrente</t>
  </si>
  <si>
    <t>Autofinanziamento in percento del ricavo ricorrente.</t>
  </si>
  <si>
    <t>medio</t>
  </si>
  <si>
    <t>debole</t>
  </si>
  <si>
    <t>Quota degli oneri finanziari</t>
  </si>
  <si>
    <t>Oneri per interessi</t>
  </si>
  <si>
    <t>Ricavi da interessi</t>
  </si>
  <si>
    <t>Oneri per interessi netti</t>
  </si>
  <si>
    <t>Ammortamenti contributi per investimenti beni amministrativi</t>
  </si>
  <si>
    <t>Oneri finanziari</t>
  </si>
  <si>
    <t>Oneri finanziari (oneri finanziari / ricavo ricorrente)</t>
  </si>
  <si>
    <t>Oneri per interessi netti e gli ammortamenti ordinari in percento del ricavo ricorrente.</t>
  </si>
  <si>
    <t xml:space="preserve">La quota degli oneri finanziari è l'indice per valutare l'aggravio del bilancio pubblico con costi di capitale. L'indicatore mette in evidenza in che misura il ricavo corrente sia gravato da oneri per interessi e ammortamenti (= oneri finanziari). Una quota elevata indica un margine di manovra finanziario ridotto.  </t>
  </si>
  <si>
    <t>aggravio limitato</t>
  </si>
  <si>
    <t>aggravio sostenibile</t>
  </si>
  <si>
    <t>aggravio elevato</t>
  </si>
  <si>
    <t xml:space="preserve">La quota degli interessi corrisponde alla quota del ricavo corrente vincolata agli oneri per interessi. Quanto più basso è tale valore, tanto maggiore è il margine di manovra.
</t>
  </si>
  <si>
    <t xml:space="preserve">La quota del debito lordo è un parametro per valutare la situazione dell'indebitamento e indica se l'indebitamento si pone in una relazione adeguata ai ricavi realizzati. Essa indica quale percentuale del ricavo è necessaria per eliminare i debiti lordi.
</t>
  </si>
  <si>
    <t>Interessi netti in percento del ricavo ricorrente.</t>
  </si>
  <si>
    <t>buono</t>
  </si>
  <si>
    <t>sufficiente</t>
  </si>
  <si>
    <t>cattivo</t>
  </si>
  <si>
    <t>molto buono</t>
  </si>
  <si>
    <t>critico</t>
  </si>
  <si>
    <t>Impegni correnti</t>
  </si>
  <si>
    <t>impegni finanziari a breve termine</t>
  </si>
  <si>
    <t>Impegni finanziari a lungo termine</t>
  </si>
  <si>
    <t>Debito lordo</t>
  </si>
  <si>
    <t>Quota del debito lordo</t>
  </si>
  <si>
    <t>Quota del debito lordo (debito lordo / ricavo ricorrente)</t>
  </si>
  <si>
    <t>Debito lordo in percento del ricavo ricorrente.</t>
  </si>
  <si>
    <t>Investimenti materiali</t>
  </si>
  <si>
    <t>Investimenti per conto di terzi</t>
  </si>
  <si>
    <t>Investimenti immateriali</t>
  </si>
  <si>
    <t>Mutui</t>
  </si>
  <si>
    <t>Partecipazioni</t>
  </si>
  <si>
    <t>Contributi propri per investimenti</t>
  </si>
  <si>
    <t>Investimenti straordinari</t>
  </si>
  <si>
    <t>Investimenti lordi</t>
  </si>
  <si>
    <t>Spese per il personale</t>
  </si>
  <si>
    <t>Spese per beni e servizi e altre spese d'esercizio</t>
  </si>
  <si>
    <t>Rettifiche di valore su crediti</t>
  </si>
  <si>
    <t>Spese finanziarie</t>
  </si>
  <si>
    <t>Rettifiche di valore su investimenti beni patrimoniali</t>
  </si>
  <si>
    <t>Spese di riversamento</t>
  </si>
  <si>
    <t>Rettifiche di valore su mutui beni amministrativi</t>
  </si>
  <si>
    <t>Rettifiche di valore su partecipazioni</t>
  </si>
  <si>
    <t>Spese straordinarie per il personale</t>
  </si>
  <si>
    <t>Spese finanziarie straordinarie (con ripercussioni sui flussi monetari)</t>
  </si>
  <si>
    <t>Spese di riversamento straordinarie</t>
  </si>
  <si>
    <t>Spese correnti</t>
  </si>
  <si>
    <t>Quota degli investimenti</t>
  </si>
  <si>
    <t>Spese complessive</t>
  </si>
  <si>
    <t>Quota degli investimenti (Investimenti lordi / spese complessive)</t>
  </si>
  <si>
    <t>Investimenti lordi in percento delle spese complessive consolidate.</t>
  </si>
  <si>
    <t>attività d'investimento debole</t>
  </si>
  <si>
    <t>attività d'investimento media</t>
  </si>
  <si>
    <t>attività d'investimento forte</t>
  </si>
  <si>
    <t>attività d'investimento molto forte</t>
  </si>
  <si>
    <t>Onere degli interessi</t>
  </si>
  <si>
    <t>Il debito netto per abitante viene utilizzato come indicatore dell'indebitamento. Un valore negativo corrisponde a un patrimonio netto per abitante.</t>
  </si>
  <si>
    <t>indebitamento molto elevato</t>
  </si>
  <si>
    <t>Autofinanziamento in percento degli investimenti netti.</t>
  </si>
  <si>
    <t xml:space="preserve">Il grado di autofinanziamento mostra in quale misura i nuovi investimenti possano essere finanziati con mezzi propri. Un grado di autofianziamento inferiore al 100 % porta a un nuovo indebitamento. Se questo valore è superiore al 100 %, è possibile ridurre l'indebitamento. </t>
  </si>
  <si>
    <t>Quota di autofinanziamento  (Autofinanziamento /ricavo ricorrente)</t>
  </si>
  <si>
    <t>La quota di autofinanziamento rappresenta la capacità finanziaria e il margine di manovra finanziario di un comune. Esso indica la quota dei ricavi che il comune può impiegare per il finanziamento dei suoi investimenti.</t>
  </si>
  <si>
    <t>Onere per interessi netti (interessi netti / ricavo ricorrente)</t>
  </si>
  <si>
    <t>Spese straordinarie per beni, servizi e d'esercizio</t>
  </si>
  <si>
    <t>La quota degli investimenti mostra l'attività nel settore degli investimenti e l'incidenza sull'indebitamento netto. Dato che la soglia di iscrizione all'attivo per il conto degli investimenti dei comuni varia, un confronto con lo stesso indicatore degli altri comuni è possibile solo in maniera limitata.</t>
  </si>
  <si>
    <t>&gt; 30%</t>
  </si>
  <si>
    <t>- 483</t>
  </si>
  <si>
    <t>- 485</t>
  </si>
  <si>
    <t>- 487</t>
  </si>
  <si>
    <t>Prelievi straordinari da fondi e finanziamenti speciali</t>
  </si>
  <si>
    <t>Scioglimento ammortamenti supplementari su mutui, partecipazioni, contr. a invest.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</si>
</sst>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0" fontId="2" fillId="0" borderId="0" xfId="0" applyFont="1" applyBorder="1"/>
    <xf numFmtId="10" fontId="2" fillId="0" borderId="0" xfId="0" applyNumberFormat="1" applyFont="1" applyBorder="1"/>
    <xf numFmtId="10" fontId="2" fillId="0" borderId="3" xfId="0" applyNumberFormat="1" applyFont="1" applyBorder="1"/>
    <xf numFmtId="0" fontId="2" fillId="0" borderId="4" xfId="0" applyFont="1" applyBorder="1"/>
    <xf numFmtId="0" fontId="0" fillId="0" borderId="5" xfId="0" applyFont="1" applyBorder="1" quotePrefix="1"/>
    <xf numFmtId="0" fontId="0" fillId="0" borderId="6" xfId="0" applyFont="1" applyBorder="1"/>
    <xf numFmtId="0" fontId="0" fillId="0" borderId="7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2" fillId="0" borderId="1" xfId="0" applyFont="1" applyBorder="1" quotePrefix="1"/>
    <xf numFmtId="0" fontId="2" fillId="2" borderId="4" xfId="0" applyFont="1" applyFill="1" applyBorder="1"/>
    <xf numFmtId="3" fontId="0" fillId="2" borderId="4" xfId="0" applyNumberFormat="1" applyFont="1" applyFill="1" applyBorder="1"/>
    <xf numFmtId="0" fontId="7" fillId="0" borderId="1" xfId="0" applyFon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11" xfId="0" applyFont="1" applyBorder="1" applyAlignment="1">
      <alignment vertical="center"/>
    </xf>
    <xf numFmtId="1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2" fillId="0" borderId="11" xfId="0" applyNumberFormat="1" applyFont="1" applyBorder="1" applyAlignment="1">
      <alignment horizontal="right" vertical="center"/>
    </xf>
    <xf numFmtId="10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0" fillId="0" borderId="5" xfId="0" applyFont="1" applyBorder="1" applyAlignment="1" quotePrefix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quotePrefix="1"/>
    <xf numFmtId="0" fontId="2" fillId="0" borderId="6" xfId="0" applyFont="1" applyBorder="1"/>
    <xf numFmtId="0" fontId="0" fillId="0" borderId="5" xfId="0" applyFont="1" applyFill="1" applyBorder="1" applyAlignment="1" quotePrefix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'Debito netto'!$B$10</c:f>
              <c:strCache>
                <c:ptCount val="1"/>
                <c:pt idx="0">
                  <c:v>Debito netto in CHF per abitante (Debito netto / abitanti)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'Debito netto'!$D$3:$H$3</c:f>
              <c:numCache/>
            </c:numRef>
          </c:cat>
          <c:val>
            <c:numRef>
              <c:f>'Debito netto'!$D$10:$H$10</c:f>
              <c:numCache/>
            </c:numRef>
          </c:val>
        </c:ser>
        <c:gapWidth val="100"/>
        <c:axId val="13764337"/>
        <c:axId val="56770170"/>
      </c:barChart>
      <c:catAx>
        <c:axId val="13764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ax val="19999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3764337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'Grado autofinanziamento'!$B$28</c:f>
              <c:strCache>
                <c:ptCount val="1"/>
                <c:pt idx="0">
                  <c:v>Grado di autofinanziamento (autofinanziamento / investimenti netti)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'Grado autofinanziamento'!$D$3:$H$3</c:f>
              <c:numCache/>
            </c:numRef>
          </c:cat>
          <c:val>
            <c:numRef>
              <c:f>'Grado autofinanziamento'!$D$28:$H$28</c:f>
              <c:numCache/>
            </c:numRef>
          </c:val>
        </c:ser>
        <c:gapWidth val="100"/>
        <c:axId val="41169483"/>
        <c:axId val="34981028"/>
      </c:barChart>
      <c:catAx>
        <c:axId val="41169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ax val="2.989999999999999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169483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'Quota autofinanziamento'!$B$35</c:f>
              <c:strCache>
                <c:ptCount val="1"/>
                <c:pt idx="0">
                  <c:v>Quota di autofinanziamento  (Autofinanziamento /ricavo ricorrente)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'Quota autofinanziamento'!$D$3:$H$3</c:f>
              <c:numCache/>
            </c:numRef>
          </c:cat>
          <c:val>
            <c:numRef>
              <c:f>'Quota autofinanziamento'!$D$35:$H$35</c:f>
              <c:numCache/>
            </c:numRef>
          </c:val>
        </c:ser>
        <c:gapWidth val="100"/>
        <c:axId val="46393797"/>
        <c:axId val="14890990"/>
      </c:barChart>
      <c:catAx>
        <c:axId val="46393797"/>
        <c:scaling>
          <c:orientation val="minMax"/>
        </c:scaling>
        <c:axPos val="b"/>
        <c:delete val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  <c:max val="0.2990000000000000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393797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'Oneri finanziari'!$B$25</c:f>
              <c:strCache>
                <c:ptCount val="1"/>
                <c:pt idx="0">
                  <c:v>Oneri finanziari (oneri finanziari / ricavo ricorrente)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'Oneri finanziari'!$D$3:$H$3</c:f>
              <c:numCache/>
            </c:numRef>
          </c:cat>
          <c:val>
            <c:numRef>
              <c:f>'Oneri finanziari'!$D$25:$H$25</c:f>
              <c:numCache/>
            </c:numRef>
          </c:val>
        </c:ser>
        <c:gapWidth val="100"/>
        <c:axId val="66910047"/>
        <c:axId val="65319512"/>
      </c:barChart>
      <c:catAx>
        <c:axId val="669100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ax val="0.24900000000000003"/>
          <c:min val="-0.0500000000000000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910047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'Oneri per interessi'!$B$19</c:f>
              <c:strCache>
                <c:ptCount val="1"/>
                <c:pt idx="0">
                  <c:v>Onere per interessi netti (interessi netti / ricavo ricorrente)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'Oneri per interessi'!$D$3:$H$3</c:f>
              <c:numCache/>
            </c:numRef>
          </c:cat>
          <c:val>
            <c:numRef>
              <c:f>'Oneri per interessi'!$D$19:$H$19</c:f>
              <c:numCache/>
            </c:numRef>
          </c:val>
        </c:ser>
        <c:gapWidth val="100"/>
        <c:axId val="51004697"/>
        <c:axId val="56389090"/>
      </c:barChart>
      <c:catAx>
        <c:axId val="5100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  <c:max val="0.24900000000000003"/>
          <c:min val="-0.0500000000000000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004697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'Debito lordo'!$B$20</c:f>
              <c:strCache>
                <c:ptCount val="1"/>
                <c:pt idx="0">
                  <c:v>Quota del debito lordo (debito lordo / ricavo ricorrente)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'Debito lordo'!$D$3:$H$3</c:f>
              <c:numCache/>
            </c:numRef>
          </c:cat>
          <c:val>
            <c:numRef>
              <c:f>'Debito lordo'!$D$20:$H$20</c:f>
              <c:numCache/>
            </c:numRef>
          </c:val>
        </c:ser>
        <c:gapWidth val="100"/>
        <c:axId val="37739763"/>
        <c:axId val="4113548"/>
      </c:barChart>
      <c:catAx>
        <c:axId val="37739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  <c:max val="2.989999999999999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739763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"/>
          <c:y val="0.06225"/>
          <c:w val="0.905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'Quota investimenti'!$B$30</c:f>
              <c:strCache>
                <c:ptCount val="1"/>
                <c:pt idx="0">
                  <c:v>Quota degli investimenti (Investimenti lordi / spese complessive)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'Quota investimenti'!$D$3:$H$3</c:f>
              <c:numCache/>
            </c:numRef>
          </c:cat>
          <c:val>
            <c:numRef>
              <c:f>'Quota investimenti'!$D$30:$H$30</c:f>
              <c:numCache/>
            </c:numRef>
          </c:val>
        </c:ser>
        <c:gapWidth val="100"/>
        <c:axId val="37021933"/>
        <c:axId val="64761942"/>
      </c:barChart>
      <c:catAx>
        <c:axId val="3702193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  <c:max val="0.2990000000000000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021933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8</xdr:col>
      <xdr:colOff>0</xdr:colOff>
      <xdr:row>23</xdr:row>
      <xdr:rowOff>0</xdr:rowOff>
    </xdr:to>
    <xdr:graphicFrame macro="">
      <xdr:nvGraphicFramePr>
        <xdr:cNvPr id="2" name="Diagramm 1"/>
        <xdr:cNvGraphicFramePr/>
      </xdr:nvGraphicFramePr>
      <xdr:xfrm>
        <a:off x="5400675" y="1819275"/>
        <a:ext cx="43243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3" name="Diagramm 2"/>
        <xdr:cNvGraphicFramePr/>
      </xdr:nvGraphicFramePr>
      <xdr:xfrm>
        <a:off x="5505450" y="4895850"/>
        <a:ext cx="43243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8</xdr:col>
      <xdr:colOff>0</xdr:colOff>
      <xdr:row>47</xdr:row>
      <xdr:rowOff>0</xdr:rowOff>
    </xdr:to>
    <xdr:graphicFrame macro="">
      <xdr:nvGraphicFramePr>
        <xdr:cNvPr id="2" name="Diagramm 1"/>
        <xdr:cNvGraphicFramePr/>
      </xdr:nvGraphicFramePr>
      <xdr:xfrm>
        <a:off x="5400675" y="6105525"/>
        <a:ext cx="43243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2" name="Diagramm 1"/>
        <xdr:cNvGraphicFramePr/>
      </xdr:nvGraphicFramePr>
      <xdr:xfrm>
        <a:off x="5400675" y="4391025"/>
        <a:ext cx="43243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Diagramm 1"/>
        <xdr:cNvGraphicFramePr/>
      </xdr:nvGraphicFramePr>
      <xdr:xfrm>
        <a:off x="5400675" y="3362325"/>
        <a:ext cx="43243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2" name="Diagramm 1"/>
        <xdr:cNvGraphicFramePr/>
      </xdr:nvGraphicFramePr>
      <xdr:xfrm>
        <a:off x="5400675" y="3533775"/>
        <a:ext cx="43243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2" name="Diagramm 1"/>
        <xdr:cNvGraphicFramePr/>
      </xdr:nvGraphicFramePr>
      <xdr:xfrm>
        <a:off x="5400675" y="5248275"/>
        <a:ext cx="43243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23"/>
  <sheetViews>
    <sheetView tabSelected="1" workbookViewId="0" topLeftCell="A1">
      <selection activeCell="D6" sqref="D6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" customHeight="1">
      <c r="A1" s="23" t="s">
        <v>77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45" t="s">
        <v>78</v>
      </c>
      <c r="B3" s="42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34</v>
      </c>
      <c r="B4" s="37" t="s">
        <v>80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68</v>
      </c>
      <c r="B5" s="37" t="s">
        <v>81</v>
      </c>
      <c r="C5" s="38"/>
      <c r="D5" s="40"/>
      <c r="E5" s="40"/>
      <c r="F5" s="40"/>
      <c r="G5" s="40"/>
      <c r="H5" s="40"/>
    </row>
    <row r="6" spans="1:8" s="24" customFormat="1" ht="14.1" customHeight="1">
      <c r="A6" s="41" t="s">
        <v>0</v>
      </c>
      <c r="B6" s="42" t="s">
        <v>76</v>
      </c>
      <c r="C6" s="43"/>
      <c r="D6" s="44">
        <f>+D4-D5</f>
        <v>0</v>
      </c>
      <c r="E6" s="44">
        <f aca="true" t="shared" si="1" ref="E6:H6">+E4-E5</f>
        <v>0</v>
      </c>
      <c r="F6" s="44">
        <f t="shared" si="1"/>
        <v>0</v>
      </c>
      <c r="G6" s="44">
        <f t="shared" si="1"/>
        <v>0</v>
      </c>
      <c r="H6" s="44">
        <f t="shared" si="1"/>
        <v>0</v>
      </c>
    </row>
    <row r="7" s="24" customFormat="1" ht="14.1" customHeight="1">
      <c r="D7" s="25"/>
    </row>
    <row r="8" spans="1:8" s="24" customFormat="1" ht="14.1" customHeight="1">
      <c r="A8" s="45" t="s">
        <v>0</v>
      </c>
      <c r="B8" s="42" t="s">
        <v>85</v>
      </c>
      <c r="C8" s="43"/>
      <c r="D8" s="48"/>
      <c r="E8" s="48"/>
      <c r="F8" s="48"/>
      <c r="G8" s="48"/>
      <c r="H8" s="48"/>
    </row>
    <row r="9" ht="14.1" customHeight="1"/>
    <row r="10" spans="1:8" s="24" customFormat="1" ht="15" customHeight="1">
      <c r="A10" s="26" t="s">
        <v>0</v>
      </c>
      <c r="B10" s="27" t="s">
        <v>82</v>
      </c>
      <c r="C10" s="27"/>
      <c r="D10" s="34" t="e">
        <f>+D6/D8</f>
        <v>#DIV/0!</v>
      </c>
      <c r="E10" s="34" t="e">
        <f>+E6/E8</f>
        <v>#DIV/0!</v>
      </c>
      <c r="F10" s="34" t="e">
        <f>+F6/F8</f>
        <v>#DIV/0!</v>
      </c>
      <c r="G10" s="34" t="e">
        <f>+G6/G8</f>
        <v>#DIV/0!</v>
      </c>
      <c r="H10" s="35" t="e">
        <f>+H6/H8</f>
        <v>#DIV/0!</v>
      </c>
    </row>
    <row r="11" spans="1:8" s="13" customFormat="1" ht="12.75">
      <c r="A11" s="19"/>
      <c r="B11" s="6"/>
      <c r="C11" s="6"/>
      <c r="D11" s="7"/>
      <c r="E11" s="7"/>
      <c r="F11" s="7"/>
      <c r="G11" s="7"/>
      <c r="H11" s="8"/>
    </row>
    <row r="12" spans="1:8" s="13" customFormat="1" ht="10.2">
      <c r="A12" s="22" t="s">
        <v>83</v>
      </c>
      <c r="B12" s="14"/>
      <c r="C12" s="14"/>
      <c r="D12" s="14"/>
      <c r="E12" s="14"/>
      <c r="F12" s="14"/>
      <c r="G12" s="14"/>
      <c r="H12" s="15"/>
    </row>
    <row r="13" spans="1:8" s="13" customFormat="1" ht="10.2">
      <c r="A13" s="3" t="s">
        <v>84</v>
      </c>
      <c r="B13" s="14"/>
      <c r="C13" s="14"/>
      <c r="D13" s="14"/>
      <c r="E13" s="14"/>
      <c r="F13" s="14"/>
      <c r="G13" s="14"/>
      <c r="H13" s="15"/>
    </row>
    <row r="14" spans="1:8" s="13" customFormat="1" ht="10.2">
      <c r="A14" s="3"/>
      <c r="B14" s="14"/>
      <c r="C14" s="14"/>
      <c r="D14" s="14"/>
      <c r="E14" s="14"/>
      <c r="F14" s="14"/>
      <c r="G14" s="14"/>
      <c r="H14" s="15"/>
    </row>
    <row r="15" spans="1:8" s="13" customFormat="1" ht="10.2">
      <c r="A15" s="22" t="s">
        <v>112</v>
      </c>
      <c r="B15" s="14"/>
      <c r="C15" s="14"/>
      <c r="D15" s="14"/>
      <c r="E15" s="14"/>
      <c r="F15" s="14"/>
      <c r="G15" s="14"/>
      <c r="H15" s="15"/>
    </row>
    <row r="16" spans="1:8" s="13" customFormat="1" ht="36.75" customHeight="1">
      <c r="A16" s="57" t="s">
        <v>186</v>
      </c>
      <c r="B16" s="58"/>
      <c r="C16" s="16"/>
      <c r="D16" s="14"/>
      <c r="E16" s="14"/>
      <c r="F16" s="14"/>
      <c r="G16" s="14"/>
      <c r="H16" s="15"/>
    </row>
    <row r="17" spans="1:8" s="13" customFormat="1" ht="10.2">
      <c r="A17" s="3"/>
      <c r="B17" s="14"/>
      <c r="C17" s="14"/>
      <c r="D17" s="14"/>
      <c r="E17" s="14"/>
      <c r="F17" s="14"/>
      <c r="G17" s="14"/>
      <c r="H17" s="15"/>
    </row>
    <row r="18" spans="1:8" s="13" customFormat="1" ht="10.2">
      <c r="A18" s="22" t="s">
        <v>87</v>
      </c>
      <c r="B18" s="14"/>
      <c r="C18" s="14"/>
      <c r="D18" s="14"/>
      <c r="E18" s="14"/>
      <c r="F18" s="14"/>
      <c r="G18" s="14"/>
      <c r="H18" s="15"/>
    </row>
    <row r="19" spans="1:8" s="13" customFormat="1" ht="10.2">
      <c r="A19" s="3" t="s">
        <v>72</v>
      </c>
      <c r="B19" s="14" t="s">
        <v>88</v>
      </c>
      <c r="C19" s="14"/>
      <c r="D19" s="14"/>
      <c r="E19" s="14"/>
      <c r="F19" s="14"/>
      <c r="G19" s="14"/>
      <c r="H19" s="15"/>
    </row>
    <row r="20" spans="1:8" s="13" customFormat="1" ht="10.2">
      <c r="A20" s="3" t="s">
        <v>71</v>
      </c>
      <c r="B20" s="14" t="s">
        <v>89</v>
      </c>
      <c r="C20" s="14"/>
      <c r="D20" s="14"/>
      <c r="E20" s="14"/>
      <c r="F20" s="14"/>
      <c r="G20" s="14"/>
      <c r="H20" s="15"/>
    </row>
    <row r="21" spans="1:8" s="13" customFormat="1" ht="10.2">
      <c r="A21" s="3" t="s">
        <v>73</v>
      </c>
      <c r="B21" s="14" t="s">
        <v>90</v>
      </c>
      <c r="C21" s="14"/>
      <c r="D21" s="14"/>
      <c r="E21" s="14"/>
      <c r="F21" s="14"/>
      <c r="G21" s="14"/>
      <c r="H21" s="15"/>
    </row>
    <row r="22" spans="1:8" s="13" customFormat="1" ht="10.2">
      <c r="A22" s="3" t="s">
        <v>74</v>
      </c>
      <c r="B22" s="14" t="s">
        <v>91</v>
      </c>
      <c r="C22" s="14"/>
      <c r="D22" s="14"/>
      <c r="E22" s="14"/>
      <c r="F22" s="14"/>
      <c r="G22" s="14"/>
      <c r="H22" s="15"/>
    </row>
    <row r="23" spans="1:8" ht="11.25" customHeight="1">
      <c r="A23" s="4" t="s">
        <v>75</v>
      </c>
      <c r="B23" s="17" t="s">
        <v>187</v>
      </c>
      <c r="C23" s="17"/>
      <c r="D23" s="17"/>
      <c r="E23" s="17"/>
      <c r="F23" s="17"/>
      <c r="G23" s="17"/>
      <c r="H23" s="18"/>
    </row>
  </sheetData>
  <mergeCells count="2">
    <mergeCell ref="G1:H1"/>
    <mergeCell ref="A16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4"/>
  <headerFooter>
    <oddFooter>&amp;L&amp;8&amp;F, &amp;A, AfG, &amp;D</oddFooter>
  </headerFooter>
  <ignoredErrors>
    <ignoredError sqref="A4:A5" numberStoredAsText="1"/>
    <ignoredError sqref="D10:H10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40"/>
  <sheetViews>
    <sheetView workbookViewId="0" topLeftCell="A1">
      <selection activeCell="L24" sqref="L24"/>
    </sheetView>
  </sheetViews>
  <sheetFormatPr defaultColWidth="11.421875" defaultRowHeight="12.75"/>
  <cols>
    <col min="1" max="1" width="9.7109375" style="1" customWidth="1"/>
    <col min="2" max="2" width="72.85156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.6" customHeight="1">
      <c r="A1" s="23" t="s">
        <v>92</v>
      </c>
      <c r="D1" s="25"/>
      <c r="G1" s="56" t="s">
        <v>86</v>
      </c>
      <c r="H1" s="56"/>
    </row>
    <row r="2" ht="12.75" customHeight="1">
      <c r="A2" s="5"/>
    </row>
    <row r="3" spans="1:8" ht="12.75">
      <c r="A3" s="50" t="s">
        <v>78</v>
      </c>
      <c r="B3" s="51" t="s">
        <v>79</v>
      </c>
      <c r="C3" s="12"/>
      <c r="D3" s="20">
        <v>2018</v>
      </c>
      <c r="E3" s="9">
        <f>+D3+1</f>
        <v>2019</v>
      </c>
      <c r="F3" s="9">
        <f aca="true" t="shared" si="0" ref="F3:H3">+E3+1</f>
        <v>2020</v>
      </c>
      <c r="G3" s="9">
        <f t="shared" si="0"/>
        <v>2021</v>
      </c>
      <c r="H3" s="9">
        <f t="shared" si="0"/>
        <v>2022</v>
      </c>
    </row>
    <row r="4" spans="1:8" ht="14.1" customHeight="1">
      <c r="A4" s="10" t="s">
        <v>13</v>
      </c>
      <c r="B4" s="11" t="s">
        <v>118</v>
      </c>
      <c r="C4" s="12"/>
      <c r="D4" s="21"/>
      <c r="E4" s="21"/>
      <c r="F4" s="21"/>
      <c r="G4" s="21"/>
      <c r="H4" s="21"/>
    </row>
    <row r="5" spans="1:8" ht="14.1" customHeight="1">
      <c r="A5" s="10" t="s">
        <v>14</v>
      </c>
      <c r="B5" s="11" t="s">
        <v>93</v>
      </c>
      <c r="C5" s="12"/>
      <c r="D5" s="21"/>
      <c r="E5" s="21"/>
      <c r="F5" s="21"/>
      <c r="G5" s="21"/>
      <c r="H5" s="21"/>
    </row>
    <row r="6" spans="1:8" s="24" customFormat="1" ht="14.1" customHeight="1">
      <c r="A6" s="36" t="s">
        <v>0</v>
      </c>
      <c r="B6" s="37" t="s">
        <v>94</v>
      </c>
      <c r="C6" s="38"/>
      <c r="D6" s="39">
        <f>+D4-D5</f>
        <v>0</v>
      </c>
      <c r="E6" s="39">
        <f aca="true" t="shared" si="1" ref="E6:H6">+E4-E5</f>
        <v>0</v>
      </c>
      <c r="F6" s="39">
        <f t="shared" si="1"/>
        <v>0</v>
      </c>
      <c r="G6" s="39">
        <f t="shared" si="1"/>
        <v>0</v>
      </c>
      <c r="H6" s="39">
        <f t="shared" si="1"/>
        <v>0</v>
      </c>
    </row>
    <row r="7" spans="1:8" s="24" customFormat="1" ht="14.1" customHeight="1">
      <c r="A7" s="36" t="s">
        <v>1</v>
      </c>
      <c r="B7" s="37" t="s">
        <v>95</v>
      </c>
      <c r="C7" s="38"/>
      <c r="D7" s="40"/>
      <c r="E7" s="40"/>
      <c r="F7" s="40"/>
      <c r="G7" s="40"/>
      <c r="H7" s="40"/>
    </row>
    <row r="8" spans="1:8" s="24" customFormat="1" ht="14.1" customHeight="1">
      <c r="A8" s="36" t="s">
        <v>2</v>
      </c>
      <c r="B8" s="37" t="s">
        <v>96</v>
      </c>
      <c r="C8" s="38"/>
      <c r="D8" s="40"/>
      <c r="E8" s="40"/>
      <c r="F8" s="40"/>
      <c r="G8" s="40"/>
      <c r="H8" s="40"/>
    </row>
    <row r="9" spans="1:8" s="24" customFormat="1" ht="14.1" customHeight="1">
      <c r="A9" s="36" t="s">
        <v>3</v>
      </c>
      <c r="B9" s="37" t="s">
        <v>97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4</v>
      </c>
      <c r="B10" s="37" t="s">
        <v>98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36" t="s">
        <v>5</v>
      </c>
      <c r="B11" s="37" t="s">
        <v>99</v>
      </c>
      <c r="C11" s="38"/>
      <c r="D11" s="40"/>
      <c r="E11" s="40"/>
      <c r="F11" s="40"/>
      <c r="G11" s="40"/>
      <c r="H11" s="40"/>
    </row>
    <row r="12" spans="1:8" s="24" customFormat="1" ht="14.1" customHeight="1">
      <c r="A12" s="36" t="s">
        <v>6</v>
      </c>
      <c r="B12" s="37" t="s">
        <v>100</v>
      </c>
      <c r="C12" s="38"/>
      <c r="D12" s="40"/>
      <c r="E12" s="40"/>
      <c r="F12" s="40"/>
      <c r="G12" s="40"/>
      <c r="H12" s="40"/>
    </row>
    <row r="13" spans="1:8" s="24" customFormat="1" ht="14.1" customHeight="1">
      <c r="A13" s="36" t="s">
        <v>7</v>
      </c>
      <c r="B13" s="37" t="s">
        <v>101</v>
      </c>
      <c r="C13" s="38"/>
      <c r="D13" s="40"/>
      <c r="E13" s="40"/>
      <c r="F13" s="40"/>
      <c r="G13" s="40"/>
      <c r="H13" s="40"/>
    </row>
    <row r="14" spans="1:8" s="24" customFormat="1" ht="14.1" customHeight="1">
      <c r="A14" s="36" t="s">
        <v>8</v>
      </c>
      <c r="B14" s="37" t="s">
        <v>102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9</v>
      </c>
      <c r="B15" s="37" t="s">
        <v>103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10</v>
      </c>
      <c r="B16" s="37" t="s">
        <v>104</v>
      </c>
      <c r="C16" s="38"/>
      <c r="D16" s="40"/>
      <c r="E16" s="40"/>
      <c r="F16" s="40"/>
      <c r="G16" s="40"/>
      <c r="H16" s="40"/>
    </row>
    <row r="17" spans="1:8" s="24" customFormat="1" ht="14.1" customHeight="1">
      <c r="A17" s="52" t="s">
        <v>196</v>
      </c>
      <c r="B17" s="53" t="s">
        <v>200</v>
      </c>
      <c r="C17" s="38"/>
      <c r="D17" s="40"/>
      <c r="E17" s="40"/>
      <c r="F17" s="40"/>
      <c r="G17" s="40"/>
      <c r="H17" s="40"/>
    </row>
    <row r="18" spans="1:8" s="24" customFormat="1" ht="14.1" customHeight="1">
      <c r="A18" s="52" t="s">
        <v>197</v>
      </c>
      <c r="B18" s="53" t="s">
        <v>199</v>
      </c>
      <c r="C18" s="38"/>
      <c r="D18" s="40"/>
      <c r="E18" s="40"/>
      <c r="F18" s="40"/>
      <c r="G18" s="40"/>
      <c r="H18" s="40"/>
    </row>
    <row r="19" spans="1:8" s="24" customFormat="1" ht="14.1" customHeight="1">
      <c r="A19" s="52" t="s">
        <v>198</v>
      </c>
      <c r="B19" s="53" t="s">
        <v>200</v>
      </c>
      <c r="C19" s="38"/>
      <c r="D19" s="40"/>
      <c r="E19" s="40"/>
      <c r="F19" s="40"/>
      <c r="G19" s="40"/>
      <c r="H19" s="40"/>
    </row>
    <row r="20" spans="1:8" s="24" customFormat="1" ht="14.1" customHeight="1">
      <c r="A20" s="36" t="s">
        <v>11</v>
      </c>
      <c r="B20" s="37" t="s">
        <v>105</v>
      </c>
      <c r="C20" s="38"/>
      <c r="D20" s="40"/>
      <c r="E20" s="40"/>
      <c r="F20" s="40"/>
      <c r="G20" s="40"/>
      <c r="H20" s="40"/>
    </row>
    <row r="21" spans="1:8" s="24" customFormat="1" ht="14.1" customHeight="1">
      <c r="A21" s="36" t="s">
        <v>12</v>
      </c>
      <c r="B21" s="37" t="s">
        <v>106</v>
      </c>
      <c r="C21" s="38"/>
      <c r="D21" s="40"/>
      <c r="E21" s="40"/>
      <c r="F21" s="40"/>
      <c r="G21" s="40"/>
      <c r="H21" s="40"/>
    </row>
    <row r="22" spans="1:8" s="24" customFormat="1" ht="14.1" customHeight="1">
      <c r="A22" s="41" t="s">
        <v>0</v>
      </c>
      <c r="B22" s="42" t="s">
        <v>107</v>
      </c>
      <c r="C22" s="43"/>
      <c r="D22" s="44">
        <f>+D6+D7+D8-D9+D10+D11+D12+D13+D14+D15+D16-D17-D18-D19-D20-D21</f>
        <v>0</v>
      </c>
      <c r="E22" s="44">
        <f aca="true" t="shared" si="2" ref="E22:H22">+E6+E7+E8-E9+E10+E11+E12+E13+E14+E15+E16-E17-E18-E19-E20-E21</f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</row>
    <row r="23" s="24" customFormat="1" ht="14.1" customHeight="1">
      <c r="D23" s="25"/>
    </row>
    <row r="24" spans="1:8" s="24" customFormat="1" ht="14.1" customHeight="1">
      <c r="A24" s="36" t="s">
        <v>15</v>
      </c>
      <c r="B24" s="37" t="s">
        <v>109</v>
      </c>
      <c r="C24" s="38"/>
      <c r="D24" s="40"/>
      <c r="E24" s="40"/>
      <c r="F24" s="40"/>
      <c r="G24" s="40"/>
      <c r="H24" s="40"/>
    </row>
    <row r="25" spans="1:8" s="24" customFormat="1" ht="14.1" customHeight="1">
      <c r="A25" s="36" t="s">
        <v>16</v>
      </c>
      <c r="B25" s="37" t="s">
        <v>108</v>
      </c>
      <c r="C25" s="38"/>
      <c r="D25" s="40"/>
      <c r="E25" s="40"/>
      <c r="F25" s="40"/>
      <c r="G25" s="40"/>
      <c r="H25" s="40"/>
    </row>
    <row r="26" spans="1:8" s="24" customFormat="1" ht="14.1" customHeight="1">
      <c r="A26" s="45" t="s">
        <v>0</v>
      </c>
      <c r="B26" s="42" t="s">
        <v>110</v>
      </c>
      <c r="C26" s="43"/>
      <c r="D26" s="44">
        <f>+D24-D25</f>
        <v>0</v>
      </c>
      <c r="E26" s="44">
        <f aca="true" t="shared" si="3" ref="E26:H26">+E24-E25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</row>
    <row r="27" ht="14.1" customHeight="1"/>
    <row r="28" spans="1:8" s="24" customFormat="1" ht="15" customHeight="1">
      <c r="A28" s="26" t="s">
        <v>0</v>
      </c>
      <c r="B28" s="27" t="s">
        <v>111</v>
      </c>
      <c r="C28" s="27"/>
      <c r="D28" s="28" t="str">
        <f>IF(D26&gt;0,D22/D26," ")</f>
        <v xml:space="preserve"> </v>
      </c>
      <c r="E28" s="28" t="str">
        <f>IF(E26&gt;0,E22/E26," ")</f>
        <v xml:space="preserve"> </v>
      </c>
      <c r="F28" s="28" t="str">
        <f>IF(F26&gt;0,F22/F26," ")</f>
        <v xml:space="preserve"> </v>
      </c>
      <c r="G28" s="28" t="str">
        <f>IF(G26&gt;0,G22/G26," ")</f>
        <v xml:space="preserve"> </v>
      </c>
      <c r="H28" s="49" t="str">
        <f>IF(H26&gt;0,H22/H26," ")</f>
        <v xml:space="preserve"> </v>
      </c>
    </row>
    <row r="29" spans="1:8" s="13" customFormat="1" ht="12.75">
      <c r="A29" s="19"/>
      <c r="B29" s="6"/>
      <c r="C29" s="6"/>
      <c r="D29" s="7"/>
      <c r="E29" s="7"/>
      <c r="F29" s="7"/>
      <c r="G29" s="7"/>
      <c r="H29" s="8"/>
    </row>
    <row r="30" spans="1:8" s="13" customFormat="1" ht="10.2">
      <c r="A30" s="22" t="s">
        <v>83</v>
      </c>
      <c r="B30" s="14"/>
      <c r="C30" s="14"/>
      <c r="D30" s="14"/>
      <c r="E30" s="14"/>
      <c r="F30" s="14"/>
      <c r="G30" s="14"/>
      <c r="H30" s="15"/>
    </row>
    <row r="31" spans="1:8" s="13" customFormat="1" ht="10.2">
      <c r="A31" s="3" t="s">
        <v>188</v>
      </c>
      <c r="B31" s="14"/>
      <c r="C31" s="14"/>
      <c r="D31" s="14"/>
      <c r="E31" s="14"/>
      <c r="F31" s="14"/>
      <c r="G31" s="14"/>
      <c r="H31" s="15"/>
    </row>
    <row r="32" spans="1:8" s="13" customFormat="1" ht="10.2">
      <c r="A32" s="3"/>
      <c r="B32" s="14"/>
      <c r="C32" s="14"/>
      <c r="D32" s="14"/>
      <c r="E32" s="14"/>
      <c r="F32" s="14"/>
      <c r="G32" s="14"/>
      <c r="H32" s="15"/>
    </row>
    <row r="33" spans="1:8" s="13" customFormat="1" ht="10.2">
      <c r="A33" s="22" t="s">
        <v>112</v>
      </c>
      <c r="B33" s="14"/>
      <c r="C33" s="14"/>
      <c r="D33" s="14"/>
      <c r="E33" s="14"/>
      <c r="F33" s="14"/>
      <c r="G33" s="14"/>
      <c r="H33" s="15"/>
    </row>
    <row r="34" spans="1:8" s="13" customFormat="1" ht="40.5" customHeight="1">
      <c r="A34" s="57" t="s">
        <v>189</v>
      </c>
      <c r="B34" s="58"/>
      <c r="C34" s="16"/>
      <c r="D34" s="14"/>
      <c r="E34" s="14"/>
      <c r="F34" s="14"/>
      <c r="G34" s="14"/>
      <c r="H34" s="15"/>
    </row>
    <row r="35" spans="1:8" s="13" customFormat="1" ht="10.2">
      <c r="A35" s="3"/>
      <c r="B35" s="14"/>
      <c r="C35" s="14"/>
      <c r="D35" s="14"/>
      <c r="E35" s="14"/>
      <c r="F35" s="14"/>
      <c r="G35" s="14"/>
      <c r="H35" s="15"/>
    </row>
    <row r="36" spans="1:8" s="13" customFormat="1" ht="10.2">
      <c r="A36" s="22" t="s">
        <v>87</v>
      </c>
      <c r="B36" s="14"/>
      <c r="C36" s="14"/>
      <c r="D36" s="14"/>
      <c r="E36" s="14"/>
      <c r="F36" s="14"/>
      <c r="G36" s="14"/>
      <c r="H36" s="15"/>
    </row>
    <row r="37" spans="1:8" s="13" customFormat="1" ht="10.2">
      <c r="A37" s="3" t="s">
        <v>17</v>
      </c>
      <c r="B37" s="14" t="s">
        <v>113</v>
      </c>
      <c r="C37" s="14"/>
      <c r="D37" s="14"/>
      <c r="E37" s="14"/>
      <c r="F37" s="14"/>
      <c r="G37" s="14"/>
      <c r="H37" s="15"/>
    </row>
    <row r="38" spans="1:8" s="13" customFormat="1" ht="10.2">
      <c r="A38" s="3" t="s">
        <v>18</v>
      </c>
      <c r="B38" s="14" t="s">
        <v>114</v>
      </c>
      <c r="C38" s="14"/>
      <c r="D38" s="14"/>
      <c r="E38" s="14"/>
      <c r="F38" s="14"/>
      <c r="G38" s="14"/>
      <c r="H38" s="15"/>
    </row>
    <row r="39" spans="1:8" s="13" customFormat="1" ht="10.2">
      <c r="A39" s="3" t="s">
        <v>19</v>
      </c>
      <c r="B39" s="14" t="s">
        <v>115</v>
      </c>
      <c r="C39" s="14"/>
      <c r="D39" s="14"/>
      <c r="E39" s="14"/>
      <c r="F39" s="14"/>
      <c r="G39" s="14"/>
      <c r="H39" s="15"/>
    </row>
    <row r="40" spans="1:8" ht="11.25" customHeight="1">
      <c r="A40" s="4" t="s">
        <v>20</v>
      </c>
      <c r="B40" s="17" t="s">
        <v>116</v>
      </c>
      <c r="C40" s="17"/>
      <c r="D40" s="17"/>
      <c r="E40" s="17"/>
      <c r="F40" s="17"/>
      <c r="G40" s="17"/>
      <c r="H40" s="18"/>
    </row>
  </sheetData>
  <mergeCells count="2">
    <mergeCell ref="A34:B34"/>
    <mergeCell ref="G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4"/>
  <headerFooter>
    <oddFooter>&amp;L&amp;8&amp;F, &amp;A, AfG, &amp;D</oddFooter>
  </headerFooter>
  <ignoredErrors>
    <ignoredError sqref="A20:A26 A4:A5 A7:A16 A17:A19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47"/>
  <sheetViews>
    <sheetView workbookViewId="0" topLeftCell="A1">
      <selection activeCell="B30" sqref="B30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.6" customHeight="1">
      <c r="A1" s="23" t="s">
        <v>117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45" t="s">
        <v>78</v>
      </c>
      <c r="B3" s="42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13</v>
      </c>
      <c r="B4" s="37" t="s">
        <v>118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14</v>
      </c>
      <c r="B5" s="37" t="s">
        <v>93</v>
      </c>
      <c r="C5" s="38"/>
      <c r="D5" s="40"/>
      <c r="E5" s="40"/>
      <c r="F5" s="40"/>
      <c r="G5" s="40"/>
      <c r="H5" s="40"/>
    </row>
    <row r="6" spans="1:8" s="24" customFormat="1" ht="14.1" customHeight="1">
      <c r="A6" s="36" t="s">
        <v>0</v>
      </c>
      <c r="B6" s="37" t="s">
        <v>94</v>
      </c>
      <c r="C6" s="38"/>
      <c r="D6" s="39">
        <f>+D4-D5</f>
        <v>0</v>
      </c>
      <c r="E6" s="39">
        <f aca="true" t="shared" si="1" ref="E6:H6">+E4-E5</f>
        <v>0</v>
      </c>
      <c r="F6" s="39">
        <f t="shared" si="1"/>
        <v>0</v>
      </c>
      <c r="G6" s="39">
        <f t="shared" si="1"/>
        <v>0</v>
      </c>
      <c r="H6" s="39">
        <f t="shared" si="1"/>
        <v>0</v>
      </c>
    </row>
    <row r="7" spans="1:8" s="24" customFormat="1" ht="14.1" customHeight="1">
      <c r="A7" s="36" t="s">
        <v>1</v>
      </c>
      <c r="B7" s="37" t="s">
        <v>95</v>
      </c>
      <c r="C7" s="38"/>
      <c r="D7" s="40"/>
      <c r="E7" s="40"/>
      <c r="F7" s="40"/>
      <c r="G7" s="40"/>
      <c r="H7" s="40"/>
    </row>
    <row r="8" spans="1:8" s="24" customFormat="1" ht="14.1" customHeight="1">
      <c r="A8" s="36" t="s">
        <v>2</v>
      </c>
      <c r="B8" s="37" t="s">
        <v>96</v>
      </c>
      <c r="C8" s="38"/>
      <c r="D8" s="40"/>
      <c r="E8" s="40"/>
      <c r="F8" s="40"/>
      <c r="G8" s="40"/>
      <c r="H8" s="40"/>
    </row>
    <row r="9" spans="1:8" s="24" customFormat="1" ht="14.1" customHeight="1">
      <c r="A9" s="36" t="s">
        <v>3</v>
      </c>
      <c r="B9" s="37" t="s">
        <v>97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4</v>
      </c>
      <c r="B10" s="37" t="s">
        <v>98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36" t="s">
        <v>5</v>
      </c>
      <c r="B11" s="37" t="s">
        <v>99</v>
      </c>
      <c r="C11" s="38"/>
      <c r="D11" s="40"/>
      <c r="E11" s="40"/>
      <c r="F11" s="40"/>
      <c r="G11" s="40"/>
      <c r="H11" s="40"/>
    </row>
    <row r="12" spans="1:8" s="24" customFormat="1" ht="14.1" customHeight="1">
      <c r="A12" s="36" t="s">
        <v>6</v>
      </c>
      <c r="B12" s="37" t="s">
        <v>100</v>
      </c>
      <c r="C12" s="38"/>
      <c r="D12" s="40"/>
      <c r="E12" s="40"/>
      <c r="F12" s="40"/>
      <c r="G12" s="40"/>
      <c r="H12" s="40"/>
    </row>
    <row r="13" spans="1:8" s="24" customFormat="1" ht="14.1" customHeight="1">
      <c r="A13" s="36" t="s">
        <v>7</v>
      </c>
      <c r="B13" s="37" t="s">
        <v>101</v>
      </c>
      <c r="C13" s="38"/>
      <c r="D13" s="40"/>
      <c r="E13" s="40"/>
      <c r="F13" s="40"/>
      <c r="G13" s="40"/>
      <c r="H13" s="40"/>
    </row>
    <row r="14" spans="1:8" s="24" customFormat="1" ht="14.1" customHeight="1">
      <c r="A14" s="36" t="s">
        <v>8</v>
      </c>
      <c r="B14" s="37" t="s">
        <v>102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9</v>
      </c>
      <c r="B15" s="37" t="s">
        <v>103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10</v>
      </c>
      <c r="B16" s="37" t="s">
        <v>104</v>
      </c>
      <c r="C16" s="38"/>
      <c r="D16" s="40"/>
      <c r="E16" s="40"/>
      <c r="F16" s="40"/>
      <c r="G16" s="40"/>
      <c r="H16" s="40"/>
    </row>
    <row r="17" spans="1:8" s="55" customFormat="1" ht="14.1" customHeight="1">
      <c r="A17" s="52" t="s">
        <v>196</v>
      </c>
      <c r="B17" s="53" t="s">
        <v>200</v>
      </c>
      <c r="C17" s="54"/>
      <c r="D17" s="40"/>
      <c r="E17" s="40"/>
      <c r="F17" s="40"/>
      <c r="G17" s="40"/>
      <c r="H17" s="40"/>
    </row>
    <row r="18" spans="1:8" s="55" customFormat="1" ht="14.1" customHeight="1">
      <c r="A18" s="52" t="s">
        <v>197</v>
      </c>
      <c r="B18" s="53" t="s">
        <v>199</v>
      </c>
      <c r="C18" s="54"/>
      <c r="D18" s="40"/>
      <c r="E18" s="40"/>
      <c r="F18" s="40"/>
      <c r="G18" s="40"/>
      <c r="H18" s="40"/>
    </row>
    <row r="19" spans="1:8" s="55" customFormat="1" ht="14.1" customHeight="1">
      <c r="A19" s="52" t="s">
        <v>198</v>
      </c>
      <c r="B19" s="53" t="s">
        <v>200</v>
      </c>
      <c r="C19" s="54"/>
      <c r="D19" s="40"/>
      <c r="E19" s="40"/>
      <c r="F19" s="40"/>
      <c r="G19" s="40"/>
      <c r="H19" s="40"/>
    </row>
    <row r="20" spans="1:8" s="24" customFormat="1" ht="14.1" customHeight="1">
      <c r="A20" s="36" t="s">
        <v>11</v>
      </c>
      <c r="B20" s="37" t="s">
        <v>105</v>
      </c>
      <c r="C20" s="38"/>
      <c r="D20" s="40"/>
      <c r="E20" s="40"/>
      <c r="F20" s="40"/>
      <c r="G20" s="40"/>
      <c r="H20" s="40"/>
    </row>
    <row r="21" spans="1:8" s="24" customFormat="1" ht="14.1" customHeight="1">
      <c r="A21" s="36" t="s">
        <v>12</v>
      </c>
      <c r="B21" s="37" t="s">
        <v>106</v>
      </c>
      <c r="C21" s="38"/>
      <c r="D21" s="40"/>
      <c r="E21" s="40"/>
      <c r="F21" s="40"/>
      <c r="G21" s="40"/>
      <c r="H21" s="40"/>
    </row>
    <row r="22" spans="1:8" s="24" customFormat="1" ht="14.1" customHeight="1">
      <c r="A22" s="41" t="s">
        <v>0</v>
      </c>
      <c r="B22" s="42" t="s">
        <v>107</v>
      </c>
      <c r="C22" s="43"/>
      <c r="D22" s="44">
        <f>+D6+D7+D8-D9+D10+D11+D12+D13+D14+D15+D16-D17-D18-D19-D20-D21</f>
        <v>0</v>
      </c>
      <c r="E22" s="44">
        <f aca="true" t="shared" si="2" ref="E22:H22">+E6+E7+E8-E9+E10+E11+E12+E13+E14+E15+E16-E17-E18-E19-E20-E21</f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</row>
    <row r="23" s="24" customFormat="1" ht="14.1" customHeight="1">
      <c r="D23" s="25"/>
    </row>
    <row r="24" spans="1:8" s="24" customFormat="1" ht="14.1" customHeight="1">
      <c r="A24" s="36" t="s">
        <v>35</v>
      </c>
      <c r="B24" s="37" t="s">
        <v>119</v>
      </c>
      <c r="C24" s="38"/>
      <c r="D24" s="40"/>
      <c r="E24" s="40"/>
      <c r="F24" s="40"/>
      <c r="G24" s="40"/>
      <c r="H24" s="40"/>
    </row>
    <row r="25" spans="1:8" s="24" customFormat="1" ht="14.1" customHeight="1">
      <c r="A25" s="36" t="s">
        <v>36</v>
      </c>
      <c r="B25" s="37" t="s">
        <v>120</v>
      </c>
      <c r="C25" s="38"/>
      <c r="D25" s="40"/>
      <c r="E25" s="40"/>
      <c r="F25" s="40"/>
      <c r="G25" s="40"/>
      <c r="H25" s="40"/>
    </row>
    <row r="26" spans="1:8" s="24" customFormat="1" ht="14.1" customHeight="1">
      <c r="A26" s="36" t="s">
        <v>37</v>
      </c>
      <c r="B26" s="37" t="s">
        <v>121</v>
      </c>
      <c r="C26" s="38"/>
      <c r="D26" s="40"/>
      <c r="E26" s="40"/>
      <c r="F26" s="40"/>
      <c r="G26" s="40"/>
      <c r="H26" s="40"/>
    </row>
    <row r="27" spans="1:8" s="24" customFormat="1" ht="14.1" customHeight="1">
      <c r="A27" s="36" t="s">
        <v>38</v>
      </c>
      <c r="B27" s="37" t="s">
        <v>122</v>
      </c>
      <c r="C27" s="38"/>
      <c r="D27" s="40"/>
      <c r="E27" s="40"/>
      <c r="F27" s="40"/>
      <c r="G27" s="40"/>
      <c r="H27" s="40"/>
    </row>
    <row r="28" spans="1:8" s="24" customFormat="1" ht="14.1" customHeight="1">
      <c r="A28" s="36" t="s">
        <v>39</v>
      </c>
      <c r="B28" s="37" t="s">
        <v>123</v>
      </c>
      <c r="C28" s="38"/>
      <c r="D28" s="40"/>
      <c r="E28" s="40"/>
      <c r="F28" s="40"/>
      <c r="G28" s="40"/>
      <c r="H28" s="40"/>
    </row>
    <row r="29" spans="1:8" s="24" customFormat="1" ht="14.1" customHeight="1">
      <c r="A29" s="36" t="s">
        <v>40</v>
      </c>
      <c r="B29" s="37" t="s">
        <v>97</v>
      </c>
      <c r="C29" s="38"/>
      <c r="D29" s="40"/>
      <c r="E29" s="40"/>
      <c r="F29" s="40"/>
      <c r="G29" s="40"/>
      <c r="H29" s="40"/>
    </row>
    <row r="30" spans="1:8" s="24" customFormat="1" ht="14.1" customHeight="1">
      <c r="A30" s="36" t="s">
        <v>41</v>
      </c>
      <c r="B30" s="37" t="s">
        <v>124</v>
      </c>
      <c r="C30" s="38"/>
      <c r="D30" s="40"/>
      <c r="E30" s="40"/>
      <c r="F30" s="40"/>
      <c r="G30" s="40"/>
      <c r="H30" s="40"/>
    </row>
    <row r="31" spans="1:8" s="24" customFormat="1" ht="14.1" customHeight="1">
      <c r="A31" s="36" t="s">
        <v>42</v>
      </c>
      <c r="B31" s="37" t="s">
        <v>125</v>
      </c>
      <c r="C31" s="38"/>
      <c r="D31" s="40"/>
      <c r="E31" s="40"/>
      <c r="F31" s="40"/>
      <c r="G31" s="40"/>
      <c r="H31" s="40"/>
    </row>
    <row r="32" spans="1:8" s="24" customFormat="1" ht="14.1" customHeight="1">
      <c r="A32" s="36" t="s">
        <v>11</v>
      </c>
      <c r="B32" s="37" t="s">
        <v>105</v>
      </c>
      <c r="C32" s="38"/>
      <c r="D32" s="40"/>
      <c r="E32" s="40"/>
      <c r="F32" s="40"/>
      <c r="G32" s="40"/>
      <c r="H32" s="40"/>
    </row>
    <row r="33" spans="1:8" s="24" customFormat="1" ht="14.1" customHeight="1">
      <c r="A33" s="45" t="s">
        <v>0</v>
      </c>
      <c r="B33" s="42" t="s">
        <v>126</v>
      </c>
      <c r="C33" s="43"/>
      <c r="D33" s="44">
        <f>+D24+D25+D26+D27+D28+D29+D30+D31-D32</f>
        <v>0</v>
      </c>
      <c r="E33" s="44">
        <f aca="true" t="shared" si="3" ref="E33:H33">+E24+E25+E26+E27+E28+E29+E30+E31-E32</f>
        <v>0</v>
      </c>
      <c r="F33" s="44">
        <f t="shared" si="3"/>
        <v>0</v>
      </c>
      <c r="G33" s="44">
        <f t="shared" si="3"/>
        <v>0</v>
      </c>
      <c r="H33" s="44">
        <f t="shared" si="3"/>
        <v>0</v>
      </c>
    </row>
    <row r="34" s="24" customFormat="1" ht="14.1" customHeight="1">
      <c r="D34" s="25"/>
    </row>
    <row r="35" spans="1:8" s="24" customFormat="1" ht="15" customHeight="1">
      <c r="A35" s="26" t="s">
        <v>0</v>
      </c>
      <c r="B35" s="27" t="s">
        <v>190</v>
      </c>
      <c r="C35" s="27"/>
      <c r="D35" s="32" t="e">
        <f>+D22/D33</f>
        <v>#DIV/0!</v>
      </c>
      <c r="E35" s="32" t="e">
        <f>+E22/E33</f>
        <v>#DIV/0!</v>
      </c>
      <c r="F35" s="32" t="e">
        <f>+F22/F33</f>
        <v>#DIV/0!</v>
      </c>
      <c r="G35" s="32" t="e">
        <f>+G22/G33</f>
        <v>#DIV/0!</v>
      </c>
      <c r="H35" s="33" t="e">
        <f>+H22/H33</f>
        <v>#DIV/0!</v>
      </c>
    </row>
    <row r="36" spans="1:8" s="13" customFormat="1" ht="12.75">
      <c r="A36" s="19"/>
      <c r="B36" s="6"/>
      <c r="C36" s="6"/>
      <c r="D36" s="7"/>
      <c r="E36" s="7"/>
      <c r="F36" s="7"/>
      <c r="G36" s="7"/>
      <c r="H36" s="8"/>
    </row>
    <row r="37" spans="1:8" s="13" customFormat="1" ht="10.2">
      <c r="A37" s="22" t="s">
        <v>83</v>
      </c>
      <c r="B37" s="14"/>
      <c r="C37" s="14"/>
      <c r="D37" s="14"/>
      <c r="E37" s="14"/>
      <c r="F37" s="14"/>
      <c r="G37" s="14"/>
      <c r="H37" s="15"/>
    </row>
    <row r="38" spans="1:8" s="13" customFormat="1" ht="10.2">
      <c r="A38" s="3" t="s">
        <v>127</v>
      </c>
      <c r="B38" s="14"/>
      <c r="C38" s="14"/>
      <c r="D38" s="14"/>
      <c r="E38" s="14"/>
      <c r="F38" s="14"/>
      <c r="G38" s="14"/>
      <c r="H38" s="15"/>
    </row>
    <row r="39" spans="1:8" s="13" customFormat="1" ht="10.2">
      <c r="A39" s="3"/>
      <c r="B39" s="14"/>
      <c r="C39" s="14"/>
      <c r="D39" s="14"/>
      <c r="E39" s="14"/>
      <c r="F39" s="14"/>
      <c r="G39" s="14"/>
      <c r="H39" s="15"/>
    </row>
    <row r="40" spans="1:8" s="13" customFormat="1" ht="10.2">
      <c r="A40" s="22" t="s">
        <v>112</v>
      </c>
      <c r="B40" s="14"/>
      <c r="C40" s="14"/>
      <c r="D40" s="14"/>
      <c r="E40" s="14"/>
      <c r="F40" s="14"/>
      <c r="G40" s="14"/>
      <c r="H40" s="15"/>
    </row>
    <row r="41" spans="1:8" s="13" customFormat="1" ht="36.75" customHeight="1">
      <c r="A41" s="57" t="s">
        <v>191</v>
      </c>
      <c r="B41" s="58"/>
      <c r="C41" s="16"/>
      <c r="D41" s="14"/>
      <c r="E41" s="14"/>
      <c r="F41" s="14"/>
      <c r="G41" s="14"/>
      <c r="H41" s="15"/>
    </row>
    <row r="42" spans="1:8" s="13" customFormat="1" ht="10.2">
      <c r="A42" s="3"/>
      <c r="B42" s="14"/>
      <c r="C42" s="14"/>
      <c r="D42" s="14"/>
      <c r="E42" s="14"/>
      <c r="F42" s="14"/>
      <c r="G42" s="14"/>
      <c r="H42" s="15"/>
    </row>
    <row r="43" spans="1:8" s="13" customFormat="1" ht="10.2">
      <c r="A43" s="22" t="s">
        <v>87</v>
      </c>
      <c r="B43" s="14"/>
      <c r="C43" s="14"/>
      <c r="D43" s="14"/>
      <c r="E43" s="14"/>
      <c r="F43" s="14"/>
      <c r="G43" s="14"/>
      <c r="H43" s="15"/>
    </row>
    <row r="44" spans="1:8" s="13" customFormat="1" ht="10.2">
      <c r="A44" s="3" t="s">
        <v>21</v>
      </c>
      <c r="B44" s="14" t="s">
        <v>114</v>
      </c>
      <c r="C44" s="14"/>
      <c r="D44" s="14"/>
      <c r="E44" s="14"/>
      <c r="F44" s="14"/>
      <c r="G44" s="14"/>
      <c r="H44" s="15"/>
    </row>
    <row r="45" spans="1:8" s="13" customFormat="1" ht="10.2">
      <c r="A45" s="3" t="s">
        <v>22</v>
      </c>
      <c r="B45" s="14" t="s">
        <v>128</v>
      </c>
      <c r="C45" s="14"/>
      <c r="D45" s="14"/>
      <c r="E45" s="14"/>
      <c r="F45" s="14"/>
      <c r="G45" s="14"/>
      <c r="H45" s="15"/>
    </row>
    <row r="46" spans="1:8" s="13" customFormat="1" ht="10.2">
      <c r="A46" s="3" t="s">
        <v>24</v>
      </c>
      <c r="B46" s="14" t="s">
        <v>129</v>
      </c>
      <c r="C46" s="14"/>
      <c r="D46" s="14"/>
      <c r="E46" s="14"/>
      <c r="F46" s="14"/>
      <c r="G46" s="14"/>
      <c r="H46" s="15"/>
    </row>
    <row r="47" spans="1:8" ht="11.25" customHeight="1">
      <c r="A47" s="4"/>
      <c r="B47" s="17"/>
      <c r="C47" s="17"/>
      <c r="D47" s="17"/>
      <c r="E47" s="17"/>
      <c r="F47" s="17"/>
      <c r="G47" s="17"/>
      <c r="H47" s="18"/>
    </row>
  </sheetData>
  <mergeCells count="2">
    <mergeCell ref="G1:H1"/>
    <mergeCell ref="A41:B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4"/>
  <headerFooter>
    <oddFooter>&amp;L&amp;8&amp;F, &amp;A, UC, &amp;D</oddFooter>
  </headerFooter>
  <ignoredErrors>
    <ignoredError sqref="A20:A32 A4:A5 A7:A16 A17:A19" numberStoredAsText="1"/>
    <ignoredError sqref="D35:H35" evalError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37"/>
  <sheetViews>
    <sheetView workbookViewId="0" topLeftCell="A1">
      <selection activeCell="D12" sqref="D12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.6" customHeight="1">
      <c r="A1" s="23" t="s">
        <v>130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50" t="s">
        <v>78</v>
      </c>
      <c r="B3" s="51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43</v>
      </c>
      <c r="B4" s="37" t="s">
        <v>131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44</v>
      </c>
      <c r="B5" s="37" t="s">
        <v>132</v>
      </c>
      <c r="C5" s="38"/>
      <c r="D5" s="40"/>
      <c r="E5" s="40"/>
      <c r="F5" s="40"/>
      <c r="G5" s="40"/>
      <c r="H5" s="40"/>
    </row>
    <row r="6" spans="1:8" s="24" customFormat="1" ht="14.1" customHeight="1">
      <c r="A6" s="36" t="s">
        <v>0</v>
      </c>
      <c r="B6" s="37" t="s">
        <v>133</v>
      </c>
      <c r="C6" s="38"/>
      <c r="D6" s="39">
        <f>+D4-D5</f>
        <v>0</v>
      </c>
      <c r="E6" s="39">
        <f aca="true" t="shared" si="1" ref="E6:H6">+E4-E5</f>
        <v>0</v>
      </c>
      <c r="F6" s="39">
        <f t="shared" si="1"/>
        <v>0</v>
      </c>
      <c r="G6" s="39">
        <f t="shared" si="1"/>
        <v>0</v>
      </c>
      <c r="H6" s="39">
        <f t="shared" si="1"/>
        <v>0</v>
      </c>
    </row>
    <row r="7" spans="1:8" s="24" customFormat="1" ht="14.1" customHeight="1">
      <c r="A7" s="36" t="s">
        <v>1</v>
      </c>
      <c r="B7" s="37" t="s">
        <v>95</v>
      </c>
      <c r="C7" s="38"/>
      <c r="D7" s="40"/>
      <c r="E7" s="40"/>
      <c r="F7" s="40"/>
      <c r="G7" s="40"/>
      <c r="H7" s="40"/>
    </row>
    <row r="8" spans="1:8" s="24" customFormat="1" ht="14.1" customHeight="1">
      <c r="A8" s="36" t="s">
        <v>4</v>
      </c>
      <c r="B8" s="37" t="s">
        <v>98</v>
      </c>
      <c r="C8" s="38"/>
      <c r="D8" s="40"/>
      <c r="E8" s="40"/>
      <c r="F8" s="40"/>
      <c r="G8" s="40"/>
      <c r="H8" s="40"/>
    </row>
    <row r="9" spans="1:8" s="24" customFormat="1" ht="14.1" customHeight="1">
      <c r="A9" s="36" t="s">
        <v>5</v>
      </c>
      <c r="B9" s="37" t="s">
        <v>99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6</v>
      </c>
      <c r="B10" s="37" t="s">
        <v>134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36" t="s">
        <v>9</v>
      </c>
      <c r="B11" s="37" t="s">
        <v>103</v>
      </c>
      <c r="C11" s="38"/>
      <c r="D11" s="40"/>
      <c r="E11" s="40"/>
      <c r="F11" s="40"/>
      <c r="G11" s="40"/>
      <c r="H11" s="40"/>
    </row>
    <row r="12" spans="1:8" s="24" customFormat="1" ht="14.1" customHeight="1">
      <c r="A12" s="41" t="s">
        <v>0</v>
      </c>
      <c r="B12" s="42" t="s">
        <v>135</v>
      </c>
      <c r="C12" s="43"/>
      <c r="D12" s="44">
        <f>+D6+D7+D8+D9+D10+D11</f>
        <v>0</v>
      </c>
      <c r="E12" s="44">
        <f aca="true" t="shared" si="2" ref="E12:H12">+E6+E7+E8+E9+E10+E11</f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</row>
    <row r="13" s="24" customFormat="1" ht="14.1" customHeight="1">
      <c r="D13" s="25"/>
    </row>
    <row r="14" spans="1:8" s="24" customFormat="1" ht="14.1" customHeight="1">
      <c r="A14" s="36" t="s">
        <v>35</v>
      </c>
      <c r="B14" s="37" t="s">
        <v>119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36</v>
      </c>
      <c r="B15" s="37" t="s">
        <v>120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37</v>
      </c>
      <c r="B16" s="37" t="s">
        <v>121</v>
      </c>
      <c r="C16" s="38"/>
      <c r="D16" s="40"/>
      <c r="E16" s="40"/>
      <c r="F16" s="40"/>
      <c r="G16" s="40"/>
      <c r="H16" s="40"/>
    </row>
    <row r="17" spans="1:8" s="24" customFormat="1" ht="14.1" customHeight="1">
      <c r="A17" s="36" t="s">
        <v>38</v>
      </c>
      <c r="B17" s="37" t="s">
        <v>122</v>
      </c>
      <c r="C17" s="38"/>
      <c r="D17" s="40"/>
      <c r="E17" s="40"/>
      <c r="F17" s="40"/>
      <c r="G17" s="40"/>
      <c r="H17" s="40"/>
    </row>
    <row r="18" spans="1:8" s="24" customFormat="1" ht="14.1" customHeight="1">
      <c r="A18" s="36" t="s">
        <v>39</v>
      </c>
      <c r="B18" s="37" t="s">
        <v>123</v>
      </c>
      <c r="C18" s="38"/>
      <c r="D18" s="40"/>
      <c r="E18" s="40"/>
      <c r="F18" s="40"/>
      <c r="G18" s="40"/>
      <c r="H18" s="40"/>
    </row>
    <row r="19" spans="1:8" s="24" customFormat="1" ht="14.1" customHeight="1">
      <c r="A19" s="36" t="s">
        <v>40</v>
      </c>
      <c r="B19" s="37" t="s">
        <v>97</v>
      </c>
      <c r="C19" s="38"/>
      <c r="D19" s="40"/>
      <c r="E19" s="40"/>
      <c r="F19" s="40"/>
      <c r="G19" s="40"/>
      <c r="H19" s="40"/>
    </row>
    <row r="20" spans="1:8" s="24" customFormat="1" ht="14.1" customHeight="1">
      <c r="A20" s="36" t="s">
        <v>41</v>
      </c>
      <c r="B20" s="37" t="s">
        <v>124</v>
      </c>
      <c r="C20" s="38"/>
      <c r="D20" s="40"/>
      <c r="E20" s="40"/>
      <c r="F20" s="40"/>
      <c r="G20" s="40"/>
      <c r="H20" s="40"/>
    </row>
    <row r="21" spans="1:8" s="24" customFormat="1" ht="14.1" customHeight="1">
      <c r="A21" s="36" t="s">
        <v>42</v>
      </c>
      <c r="B21" s="37" t="s">
        <v>125</v>
      </c>
      <c r="C21" s="38"/>
      <c r="D21" s="40"/>
      <c r="E21" s="40"/>
      <c r="F21" s="40"/>
      <c r="G21" s="40"/>
      <c r="H21" s="40"/>
    </row>
    <row r="22" spans="1:8" s="24" customFormat="1" ht="14.1" customHeight="1">
      <c r="A22" s="36" t="s">
        <v>11</v>
      </c>
      <c r="B22" s="37" t="s">
        <v>105</v>
      </c>
      <c r="C22" s="38"/>
      <c r="D22" s="40"/>
      <c r="E22" s="40"/>
      <c r="F22" s="40"/>
      <c r="G22" s="40"/>
      <c r="H22" s="40"/>
    </row>
    <row r="23" spans="1:8" s="24" customFormat="1" ht="14.1" customHeight="1">
      <c r="A23" s="45" t="s">
        <v>0</v>
      </c>
      <c r="B23" s="42" t="s">
        <v>126</v>
      </c>
      <c r="C23" s="43"/>
      <c r="D23" s="44">
        <f>+D14+D15+D16+D17+D18+D19+D20+D21-D22</f>
        <v>0</v>
      </c>
      <c r="E23" s="44">
        <f aca="true" t="shared" si="3" ref="E23:H23">+E14+E15+E16+E17+E18+E19+E20+E21-E22</f>
        <v>0</v>
      </c>
      <c r="F23" s="44">
        <f t="shared" si="3"/>
        <v>0</v>
      </c>
      <c r="G23" s="44">
        <f t="shared" si="3"/>
        <v>0</v>
      </c>
      <c r="H23" s="44">
        <f t="shared" si="3"/>
        <v>0</v>
      </c>
    </row>
    <row r="24" s="24" customFormat="1" ht="14.1" customHeight="1">
      <c r="D24" s="25"/>
    </row>
    <row r="25" spans="1:8" s="31" customFormat="1" ht="15" customHeight="1">
      <c r="A25" s="29" t="s">
        <v>0</v>
      </c>
      <c r="B25" s="30" t="s">
        <v>136</v>
      </c>
      <c r="C25" s="30"/>
      <c r="D25" s="32" t="e">
        <f>+D12/D23</f>
        <v>#DIV/0!</v>
      </c>
      <c r="E25" s="32" t="e">
        <f>+E12/E23</f>
        <v>#DIV/0!</v>
      </c>
      <c r="F25" s="32" t="e">
        <f>+F12/F23</f>
        <v>#DIV/0!</v>
      </c>
      <c r="G25" s="32" t="e">
        <f>+G12/G23</f>
        <v>#DIV/0!</v>
      </c>
      <c r="H25" s="33" t="e">
        <f>+H12/H23</f>
        <v>#DIV/0!</v>
      </c>
    </row>
    <row r="26" spans="1:8" s="13" customFormat="1" ht="12.75">
      <c r="A26" s="19"/>
      <c r="B26" s="6"/>
      <c r="C26" s="6"/>
      <c r="D26" s="7"/>
      <c r="E26" s="7"/>
      <c r="F26" s="7"/>
      <c r="G26" s="7"/>
      <c r="H26" s="8"/>
    </row>
    <row r="27" spans="1:8" s="13" customFormat="1" ht="10.2">
      <c r="A27" s="22" t="s">
        <v>83</v>
      </c>
      <c r="B27" s="14"/>
      <c r="C27" s="14"/>
      <c r="D27" s="14"/>
      <c r="E27" s="14"/>
      <c r="F27" s="14"/>
      <c r="G27" s="14"/>
      <c r="H27" s="15"/>
    </row>
    <row r="28" spans="1:8" s="13" customFormat="1" ht="10.2">
      <c r="A28" s="3" t="s">
        <v>137</v>
      </c>
      <c r="B28" s="14"/>
      <c r="C28" s="14"/>
      <c r="D28" s="14"/>
      <c r="E28" s="14"/>
      <c r="F28" s="14"/>
      <c r="G28" s="14"/>
      <c r="H28" s="15"/>
    </row>
    <row r="29" spans="1:8" s="13" customFormat="1" ht="10.2">
      <c r="A29" s="3"/>
      <c r="B29" s="14"/>
      <c r="C29" s="14"/>
      <c r="D29" s="14"/>
      <c r="E29" s="14"/>
      <c r="F29" s="14"/>
      <c r="G29" s="14"/>
      <c r="H29" s="15"/>
    </row>
    <row r="30" spans="1:8" s="13" customFormat="1" ht="10.2">
      <c r="A30" s="22" t="s">
        <v>112</v>
      </c>
      <c r="B30" s="14"/>
      <c r="C30" s="14"/>
      <c r="D30" s="14"/>
      <c r="E30" s="14"/>
      <c r="F30" s="14"/>
      <c r="G30" s="14"/>
      <c r="H30" s="15"/>
    </row>
    <row r="31" spans="1:8" s="13" customFormat="1" ht="36.75" customHeight="1">
      <c r="A31" s="57" t="s">
        <v>138</v>
      </c>
      <c r="B31" s="58"/>
      <c r="C31" s="16"/>
      <c r="D31" s="14"/>
      <c r="E31" s="14"/>
      <c r="F31" s="14"/>
      <c r="G31" s="14"/>
      <c r="H31" s="15"/>
    </row>
    <row r="32" spans="1:8" s="13" customFormat="1" ht="10.2">
      <c r="A32" s="3"/>
      <c r="B32" s="14"/>
      <c r="C32" s="14"/>
      <c r="D32" s="14"/>
      <c r="E32" s="14"/>
      <c r="F32" s="14"/>
      <c r="G32" s="14"/>
      <c r="H32" s="15"/>
    </row>
    <row r="33" spans="1:8" s="13" customFormat="1" ht="10.2">
      <c r="A33" s="22" t="s">
        <v>87</v>
      </c>
      <c r="B33" s="14"/>
      <c r="C33" s="14"/>
      <c r="D33" s="14"/>
      <c r="E33" s="14"/>
      <c r="F33" s="14"/>
      <c r="G33" s="14"/>
      <c r="H33" s="15"/>
    </row>
    <row r="34" spans="1:8" s="13" customFormat="1" ht="10.2">
      <c r="A34" s="3" t="s">
        <v>25</v>
      </c>
      <c r="B34" s="14" t="s">
        <v>139</v>
      </c>
      <c r="C34" s="14"/>
      <c r="D34" s="14"/>
      <c r="E34" s="14"/>
      <c r="F34" s="14"/>
      <c r="G34" s="14"/>
      <c r="H34" s="15"/>
    </row>
    <row r="35" spans="1:8" s="13" customFormat="1" ht="10.2">
      <c r="A35" s="3" t="s">
        <v>26</v>
      </c>
      <c r="B35" s="14" t="s">
        <v>140</v>
      </c>
      <c r="C35" s="14"/>
      <c r="D35" s="14"/>
      <c r="E35" s="14"/>
      <c r="F35" s="14"/>
      <c r="G35" s="14"/>
      <c r="H35" s="15"/>
    </row>
    <row r="36" spans="1:8" s="13" customFormat="1" ht="10.2">
      <c r="A36" s="3" t="s">
        <v>69</v>
      </c>
      <c r="B36" s="14" t="s">
        <v>141</v>
      </c>
      <c r="C36" s="14"/>
      <c r="D36" s="14"/>
      <c r="E36" s="14"/>
      <c r="F36" s="14"/>
      <c r="G36" s="14"/>
      <c r="H36" s="15"/>
    </row>
    <row r="37" spans="1:8" ht="11.25" customHeight="1">
      <c r="A37" s="4"/>
      <c r="B37" s="17"/>
      <c r="C37" s="17"/>
      <c r="D37" s="17"/>
      <c r="E37" s="17"/>
      <c r="F37" s="17"/>
      <c r="G37" s="17"/>
      <c r="H37" s="18"/>
    </row>
  </sheetData>
  <mergeCells count="2">
    <mergeCell ref="G1:H1"/>
    <mergeCell ref="A31:B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4"/>
  <headerFooter>
    <oddFooter>&amp;L&amp;8&amp;F, &amp;A, AfG, &amp;D</oddFooter>
  </headerFooter>
  <ignoredErrors>
    <ignoredError sqref="A4:A13" numberStoredAsText="1"/>
    <ignoredError sqref="D25 E25:H25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31"/>
  <sheetViews>
    <sheetView workbookViewId="0" topLeftCell="A1">
      <selection activeCell="B29" sqref="B29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9" width="11.421875" style="1" customWidth="1"/>
    <col min="10" max="10" width="13.57421875" style="1" customWidth="1"/>
    <col min="11" max="16384" width="11.421875" style="1" customWidth="1"/>
  </cols>
  <sheetData>
    <row r="1" spans="1:8" s="24" customFormat="1" ht="21.6" customHeight="1">
      <c r="A1" s="23" t="s">
        <v>185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50" t="s">
        <v>78</v>
      </c>
      <c r="B3" s="51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43</v>
      </c>
      <c r="B4" s="37" t="s">
        <v>131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44</v>
      </c>
      <c r="B5" s="37" t="s">
        <v>132</v>
      </c>
      <c r="C5" s="38"/>
      <c r="D5" s="40"/>
      <c r="E5" s="40"/>
      <c r="F5" s="40"/>
      <c r="G5" s="40"/>
      <c r="H5" s="40"/>
    </row>
    <row r="6" spans="1:8" s="24" customFormat="1" ht="14.1" customHeight="1">
      <c r="A6" s="41" t="s">
        <v>0</v>
      </c>
      <c r="B6" s="37" t="s">
        <v>133</v>
      </c>
      <c r="C6" s="43"/>
      <c r="D6" s="44">
        <f>+D4-D5</f>
        <v>0</v>
      </c>
      <c r="E6" s="44">
        <f aca="true" t="shared" si="1" ref="E6:H6">+E4-E5</f>
        <v>0</v>
      </c>
      <c r="F6" s="44">
        <f t="shared" si="1"/>
        <v>0</v>
      </c>
      <c r="G6" s="44">
        <f t="shared" si="1"/>
        <v>0</v>
      </c>
      <c r="H6" s="44">
        <f t="shared" si="1"/>
        <v>0</v>
      </c>
    </row>
    <row r="7" s="24" customFormat="1" ht="14.1" customHeight="1">
      <c r="D7" s="25"/>
    </row>
    <row r="8" spans="1:8" s="24" customFormat="1" ht="14.1" customHeight="1">
      <c r="A8" s="36" t="s">
        <v>35</v>
      </c>
      <c r="B8" s="37" t="s">
        <v>119</v>
      </c>
      <c r="C8" s="38"/>
      <c r="D8" s="40"/>
      <c r="E8" s="40"/>
      <c r="F8" s="40"/>
      <c r="G8" s="40"/>
      <c r="H8" s="40"/>
    </row>
    <row r="9" spans="1:8" s="24" customFormat="1" ht="14.1" customHeight="1">
      <c r="A9" s="36" t="s">
        <v>36</v>
      </c>
      <c r="B9" s="37" t="s">
        <v>120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37</v>
      </c>
      <c r="B10" s="37" t="s">
        <v>121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36" t="s">
        <v>38</v>
      </c>
      <c r="B11" s="37" t="s">
        <v>122</v>
      </c>
      <c r="C11" s="38"/>
      <c r="D11" s="40"/>
      <c r="E11" s="40"/>
      <c r="F11" s="40"/>
      <c r="G11" s="40"/>
      <c r="H11" s="40"/>
    </row>
    <row r="12" spans="1:8" s="24" customFormat="1" ht="14.1" customHeight="1">
      <c r="A12" s="36" t="s">
        <v>39</v>
      </c>
      <c r="B12" s="37" t="s">
        <v>123</v>
      </c>
      <c r="C12" s="38"/>
      <c r="D12" s="40"/>
      <c r="E12" s="40"/>
      <c r="F12" s="40"/>
      <c r="G12" s="40"/>
      <c r="H12" s="40"/>
    </row>
    <row r="13" spans="1:8" s="24" customFormat="1" ht="14.1" customHeight="1">
      <c r="A13" s="36" t="s">
        <v>40</v>
      </c>
      <c r="B13" s="37" t="s">
        <v>97</v>
      </c>
      <c r="C13" s="38"/>
      <c r="D13" s="40"/>
      <c r="E13" s="40"/>
      <c r="F13" s="40"/>
      <c r="G13" s="40"/>
      <c r="H13" s="40"/>
    </row>
    <row r="14" spans="1:8" s="24" customFormat="1" ht="14.1" customHeight="1">
      <c r="A14" s="36" t="s">
        <v>41</v>
      </c>
      <c r="B14" s="37" t="s">
        <v>124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42</v>
      </c>
      <c r="B15" s="37" t="s">
        <v>125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11</v>
      </c>
      <c r="B16" s="37" t="s">
        <v>105</v>
      </c>
      <c r="C16" s="38"/>
      <c r="D16" s="40"/>
      <c r="E16" s="40"/>
      <c r="F16" s="40"/>
      <c r="G16" s="40"/>
      <c r="H16" s="40"/>
    </row>
    <row r="17" spans="1:8" s="24" customFormat="1" ht="14.1" customHeight="1">
      <c r="A17" s="45" t="s">
        <v>0</v>
      </c>
      <c r="B17" s="42" t="s">
        <v>126</v>
      </c>
      <c r="C17" s="43"/>
      <c r="D17" s="44">
        <f>+D8+D9+D10+D11+D12+D13+D14+D15-D16</f>
        <v>0</v>
      </c>
      <c r="E17" s="44">
        <f aca="true" t="shared" si="2" ref="E17:H17">+E8+E9+E10+E11+E12+E13+E14+E15-E16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</row>
    <row r="18" s="24" customFormat="1" ht="14.1" customHeight="1">
      <c r="D18" s="25"/>
    </row>
    <row r="19" spans="1:8" s="24" customFormat="1" ht="15" customHeight="1">
      <c r="A19" s="26" t="s">
        <v>0</v>
      </c>
      <c r="B19" s="27" t="s">
        <v>192</v>
      </c>
      <c r="C19" s="27"/>
      <c r="D19" s="32" t="e">
        <f>+D6/D17</f>
        <v>#DIV/0!</v>
      </c>
      <c r="E19" s="32" t="e">
        <f>+E6/E17</f>
        <v>#DIV/0!</v>
      </c>
      <c r="F19" s="32" t="e">
        <f>+F6/F17</f>
        <v>#DIV/0!</v>
      </c>
      <c r="G19" s="32" t="e">
        <f>+G6/G17</f>
        <v>#DIV/0!</v>
      </c>
      <c r="H19" s="33" t="e">
        <f>+H6/H17</f>
        <v>#DIV/0!</v>
      </c>
    </row>
    <row r="20" spans="1:8" s="13" customFormat="1" ht="12.75">
      <c r="A20" s="19"/>
      <c r="B20" s="6"/>
      <c r="C20" s="6"/>
      <c r="D20" s="7"/>
      <c r="E20" s="7"/>
      <c r="F20" s="7"/>
      <c r="G20" s="7"/>
      <c r="H20" s="8"/>
    </row>
    <row r="21" spans="1:8" s="13" customFormat="1" ht="10.2">
      <c r="A21" s="22" t="s">
        <v>83</v>
      </c>
      <c r="B21" s="14"/>
      <c r="C21" s="14"/>
      <c r="D21" s="14"/>
      <c r="E21" s="14"/>
      <c r="F21" s="14"/>
      <c r="G21" s="14"/>
      <c r="H21" s="15"/>
    </row>
    <row r="22" spans="1:8" s="13" customFormat="1" ht="10.2">
      <c r="A22" s="3" t="s">
        <v>144</v>
      </c>
      <c r="B22" s="14"/>
      <c r="C22" s="14"/>
      <c r="D22" s="14"/>
      <c r="E22" s="14"/>
      <c r="F22" s="14"/>
      <c r="G22" s="14"/>
      <c r="H22" s="15"/>
    </row>
    <row r="23" spans="1:8" s="13" customFormat="1" ht="10.2">
      <c r="A23" s="3"/>
      <c r="B23" s="14"/>
      <c r="C23" s="14"/>
      <c r="D23" s="14"/>
      <c r="E23" s="14"/>
      <c r="F23" s="14"/>
      <c r="G23" s="14"/>
      <c r="H23" s="15"/>
    </row>
    <row r="24" spans="1:8" s="13" customFormat="1" ht="10.2">
      <c r="A24" s="22" t="s">
        <v>112</v>
      </c>
      <c r="B24" s="14"/>
      <c r="C24" s="14"/>
      <c r="D24" s="14"/>
      <c r="E24" s="14"/>
      <c r="F24" s="14"/>
      <c r="G24" s="14"/>
      <c r="H24" s="15"/>
    </row>
    <row r="25" spans="1:8" s="13" customFormat="1" ht="36.75" customHeight="1">
      <c r="A25" s="57" t="s">
        <v>142</v>
      </c>
      <c r="B25" s="58"/>
      <c r="C25" s="16"/>
      <c r="D25" s="14"/>
      <c r="E25" s="14"/>
      <c r="F25" s="14"/>
      <c r="G25" s="14"/>
      <c r="H25" s="15"/>
    </row>
    <row r="26" spans="1:8" s="13" customFormat="1" ht="10.2">
      <c r="A26" s="3"/>
      <c r="B26" s="14"/>
      <c r="C26" s="14"/>
      <c r="D26" s="14"/>
      <c r="E26" s="14"/>
      <c r="F26" s="14"/>
      <c r="G26" s="14"/>
      <c r="H26" s="15"/>
    </row>
    <row r="27" spans="1:8" s="13" customFormat="1" ht="10.2">
      <c r="A27" s="22" t="s">
        <v>87</v>
      </c>
      <c r="B27" s="14"/>
      <c r="C27" s="14"/>
      <c r="D27" s="14"/>
      <c r="E27" s="14"/>
      <c r="F27" s="14"/>
      <c r="G27" s="14"/>
      <c r="H27" s="15"/>
    </row>
    <row r="28" spans="1:8" s="13" customFormat="1" ht="10.2">
      <c r="A28" s="3" t="s">
        <v>27</v>
      </c>
      <c r="B28" s="14" t="s">
        <v>145</v>
      </c>
      <c r="C28" s="14"/>
      <c r="D28" s="14"/>
      <c r="E28" s="14"/>
      <c r="F28" s="14"/>
      <c r="G28" s="14"/>
      <c r="H28" s="15"/>
    </row>
    <row r="29" spans="1:8" s="13" customFormat="1" ht="10.2">
      <c r="A29" s="3" t="s">
        <v>28</v>
      </c>
      <c r="B29" s="14" t="s">
        <v>146</v>
      </c>
      <c r="C29" s="14"/>
      <c r="D29" s="14"/>
      <c r="E29" s="14"/>
      <c r="F29" s="14"/>
      <c r="G29" s="14"/>
      <c r="H29" s="15"/>
    </row>
    <row r="30" spans="1:8" s="13" customFormat="1" ht="10.2">
      <c r="A30" s="3" t="s">
        <v>29</v>
      </c>
      <c r="B30" s="14" t="s">
        <v>147</v>
      </c>
      <c r="C30" s="14"/>
      <c r="D30" s="14"/>
      <c r="E30" s="14"/>
      <c r="F30" s="14"/>
      <c r="G30" s="14"/>
      <c r="H30" s="15"/>
    </row>
    <row r="31" spans="1:8" ht="11.25" customHeight="1">
      <c r="A31" s="4"/>
      <c r="B31" s="17"/>
      <c r="C31" s="17"/>
      <c r="D31" s="17"/>
      <c r="E31" s="17"/>
      <c r="F31" s="17"/>
      <c r="G31" s="17"/>
      <c r="H31" s="18"/>
    </row>
  </sheetData>
  <mergeCells count="2">
    <mergeCell ref="G1:H1"/>
    <mergeCell ref="A25:B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4"/>
  <headerFooter>
    <oddFooter>&amp;L&amp;8&amp;F, &amp;A, AfG, &amp;D</oddFooter>
  </headerFooter>
  <ignoredErrors>
    <ignoredError sqref="A6:A7" numberStoredAsText="1"/>
    <ignoredError sqref="D19:H19" evalError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33"/>
  <sheetViews>
    <sheetView workbookViewId="0" topLeftCell="A1">
      <selection activeCell="B29" sqref="B29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.6" customHeight="1">
      <c r="A1" s="23" t="s">
        <v>154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50" t="s">
        <v>78</v>
      </c>
      <c r="B3" s="51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45</v>
      </c>
      <c r="B4" s="37" t="s">
        <v>150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46</v>
      </c>
      <c r="B5" s="37" t="s">
        <v>151</v>
      </c>
      <c r="C5" s="38"/>
      <c r="D5" s="40"/>
      <c r="E5" s="40"/>
      <c r="F5" s="40"/>
      <c r="G5" s="40"/>
      <c r="H5" s="40"/>
    </row>
    <row r="6" spans="1:8" s="24" customFormat="1" ht="14.1" customHeight="1">
      <c r="A6" s="36" t="s">
        <v>47</v>
      </c>
      <c r="B6" s="37" t="s">
        <v>152</v>
      </c>
      <c r="C6" s="38"/>
      <c r="D6" s="40"/>
      <c r="E6" s="40"/>
      <c r="F6" s="40"/>
      <c r="G6" s="40"/>
      <c r="H6" s="40"/>
    </row>
    <row r="7" spans="1:8" s="24" customFormat="1" ht="14.1" customHeight="1">
      <c r="A7" s="41" t="s">
        <v>0</v>
      </c>
      <c r="B7" s="42" t="s">
        <v>153</v>
      </c>
      <c r="C7" s="43"/>
      <c r="D7" s="44">
        <f>+D4+D5+D6</f>
        <v>0</v>
      </c>
      <c r="E7" s="44">
        <f aca="true" t="shared" si="1" ref="E7:H7">+E4+E5+E6</f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</row>
    <row r="8" s="24" customFormat="1" ht="14.1" customHeight="1">
      <c r="D8" s="25"/>
    </row>
    <row r="9" spans="1:8" s="24" customFormat="1" ht="14.1" customHeight="1">
      <c r="A9" s="36" t="s">
        <v>35</v>
      </c>
      <c r="B9" s="37" t="s">
        <v>119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36</v>
      </c>
      <c r="B10" s="37" t="s">
        <v>120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36" t="s">
        <v>37</v>
      </c>
      <c r="B11" s="37" t="s">
        <v>121</v>
      </c>
      <c r="C11" s="38"/>
      <c r="D11" s="40"/>
      <c r="E11" s="40"/>
      <c r="F11" s="40"/>
      <c r="G11" s="40"/>
      <c r="H11" s="40"/>
    </row>
    <row r="12" spans="1:8" s="24" customFormat="1" ht="14.1" customHeight="1">
      <c r="A12" s="36" t="s">
        <v>38</v>
      </c>
      <c r="B12" s="37" t="s">
        <v>122</v>
      </c>
      <c r="C12" s="38"/>
      <c r="D12" s="40"/>
      <c r="E12" s="40"/>
      <c r="F12" s="40"/>
      <c r="G12" s="40"/>
      <c r="H12" s="40"/>
    </row>
    <row r="13" spans="1:8" s="24" customFormat="1" ht="14.1" customHeight="1">
      <c r="A13" s="36" t="s">
        <v>39</v>
      </c>
      <c r="B13" s="37" t="s">
        <v>123</v>
      </c>
      <c r="C13" s="38"/>
      <c r="D13" s="40"/>
      <c r="E13" s="40"/>
      <c r="F13" s="40"/>
      <c r="G13" s="40"/>
      <c r="H13" s="40"/>
    </row>
    <row r="14" spans="1:8" s="24" customFormat="1" ht="14.1" customHeight="1">
      <c r="A14" s="36" t="s">
        <v>40</v>
      </c>
      <c r="B14" s="37" t="s">
        <v>97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41</v>
      </c>
      <c r="B15" s="37" t="s">
        <v>124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42</v>
      </c>
      <c r="B16" s="37" t="s">
        <v>125</v>
      </c>
      <c r="C16" s="38"/>
      <c r="D16" s="40"/>
      <c r="E16" s="40"/>
      <c r="F16" s="40"/>
      <c r="G16" s="40"/>
      <c r="H16" s="40"/>
    </row>
    <row r="17" spans="1:8" s="24" customFormat="1" ht="14.1" customHeight="1">
      <c r="A17" s="36" t="s">
        <v>11</v>
      </c>
      <c r="B17" s="37" t="s">
        <v>105</v>
      </c>
      <c r="C17" s="38"/>
      <c r="D17" s="40"/>
      <c r="E17" s="40"/>
      <c r="F17" s="40"/>
      <c r="G17" s="40"/>
      <c r="H17" s="40"/>
    </row>
    <row r="18" spans="1:8" s="24" customFormat="1" ht="14.1" customHeight="1">
      <c r="A18" s="45" t="s">
        <v>0</v>
      </c>
      <c r="B18" s="42" t="s">
        <v>126</v>
      </c>
      <c r="C18" s="43"/>
      <c r="D18" s="44">
        <f>+D9+D10+D11+D12+D13+D14+D15+D16-D17</f>
        <v>0</v>
      </c>
      <c r="E18" s="44">
        <f aca="true" t="shared" si="2" ref="E18:H18">+E9+E10+E11+E12+E13+E14+E15+E16-E17</f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</row>
    <row r="19" s="24" customFormat="1" ht="14.1" customHeight="1">
      <c r="D19" s="25"/>
    </row>
    <row r="20" spans="1:8" s="24" customFormat="1" ht="15" customHeight="1">
      <c r="A20" s="26" t="s">
        <v>0</v>
      </c>
      <c r="B20" s="27" t="s">
        <v>155</v>
      </c>
      <c r="C20" s="27"/>
      <c r="D20" s="32" t="e">
        <f>+D7/D18</f>
        <v>#DIV/0!</v>
      </c>
      <c r="E20" s="32" t="e">
        <f>+E7/E18</f>
        <v>#DIV/0!</v>
      </c>
      <c r="F20" s="32" t="e">
        <f>+F7/F18</f>
        <v>#DIV/0!</v>
      </c>
      <c r="G20" s="32" t="e">
        <f>+G7/G18</f>
        <v>#DIV/0!</v>
      </c>
      <c r="H20" s="33" t="e">
        <f>+H7/H18</f>
        <v>#DIV/0!</v>
      </c>
    </row>
    <row r="21" spans="1:8" s="13" customFormat="1" ht="12.75">
      <c r="A21" s="19"/>
      <c r="B21" s="6"/>
      <c r="C21" s="6"/>
      <c r="D21" s="7"/>
      <c r="E21" s="7"/>
      <c r="F21" s="7"/>
      <c r="G21" s="7"/>
      <c r="H21" s="8"/>
    </row>
    <row r="22" spans="1:8" s="13" customFormat="1" ht="10.2">
      <c r="A22" s="22" t="s">
        <v>83</v>
      </c>
      <c r="B22" s="14"/>
      <c r="C22" s="14"/>
      <c r="D22" s="14"/>
      <c r="E22" s="14"/>
      <c r="F22" s="14"/>
      <c r="G22" s="14"/>
      <c r="H22" s="15"/>
    </row>
    <row r="23" spans="1:8" s="13" customFormat="1" ht="10.2">
      <c r="A23" s="3" t="s">
        <v>156</v>
      </c>
      <c r="B23" s="14"/>
      <c r="C23" s="14"/>
      <c r="D23" s="14"/>
      <c r="E23" s="14"/>
      <c r="F23" s="14"/>
      <c r="G23" s="14"/>
      <c r="H23" s="15"/>
    </row>
    <row r="24" spans="1:8" s="13" customFormat="1" ht="10.2">
      <c r="A24" s="3"/>
      <c r="B24" s="14"/>
      <c r="C24" s="14"/>
      <c r="D24" s="14"/>
      <c r="E24" s="14"/>
      <c r="F24" s="14"/>
      <c r="G24" s="14"/>
      <c r="H24" s="15"/>
    </row>
    <row r="25" spans="1:8" s="13" customFormat="1" ht="10.2">
      <c r="A25" s="22" t="s">
        <v>112</v>
      </c>
      <c r="B25" s="14"/>
      <c r="C25" s="14"/>
      <c r="D25" s="14"/>
      <c r="E25" s="14"/>
      <c r="F25" s="14"/>
      <c r="G25" s="14"/>
      <c r="H25" s="15"/>
    </row>
    <row r="26" spans="1:8" s="13" customFormat="1" ht="36.75" customHeight="1">
      <c r="A26" s="57" t="s">
        <v>143</v>
      </c>
      <c r="B26" s="58"/>
      <c r="C26" s="16"/>
      <c r="D26" s="14"/>
      <c r="E26" s="14"/>
      <c r="F26" s="14"/>
      <c r="G26" s="14"/>
      <c r="H26" s="15"/>
    </row>
    <row r="27" spans="1:8" s="13" customFormat="1" ht="10.2">
      <c r="A27" s="3"/>
      <c r="B27" s="14"/>
      <c r="C27" s="14"/>
      <c r="D27" s="14"/>
      <c r="E27" s="14"/>
      <c r="F27" s="14"/>
      <c r="G27" s="14"/>
      <c r="H27" s="15"/>
    </row>
    <row r="28" spans="1:8" s="13" customFormat="1" ht="10.2">
      <c r="A28" s="22" t="s">
        <v>87</v>
      </c>
      <c r="B28" s="14"/>
      <c r="C28" s="14"/>
      <c r="D28" s="14"/>
      <c r="E28" s="14"/>
      <c r="F28" s="14"/>
      <c r="G28" s="14"/>
      <c r="H28" s="15"/>
    </row>
    <row r="29" spans="1:8" s="13" customFormat="1" ht="10.2">
      <c r="A29" s="3" t="s">
        <v>20</v>
      </c>
      <c r="B29" s="14" t="s">
        <v>148</v>
      </c>
      <c r="C29" s="14"/>
      <c r="D29" s="14"/>
      <c r="E29" s="14"/>
      <c r="F29" s="14"/>
      <c r="G29" s="14"/>
      <c r="H29" s="15"/>
    </row>
    <row r="30" spans="1:8" s="13" customFormat="1" ht="10.2">
      <c r="A30" s="3" t="s">
        <v>30</v>
      </c>
      <c r="B30" s="14" t="s">
        <v>145</v>
      </c>
      <c r="C30" s="14"/>
      <c r="D30" s="14"/>
      <c r="E30" s="14"/>
      <c r="F30" s="14"/>
      <c r="G30" s="14"/>
      <c r="H30" s="15"/>
    </row>
    <row r="31" spans="1:8" s="13" customFormat="1" ht="10.2">
      <c r="A31" s="3" t="s">
        <v>31</v>
      </c>
      <c r="B31" s="14" t="s">
        <v>128</v>
      </c>
      <c r="C31" s="14"/>
      <c r="D31" s="14"/>
      <c r="E31" s="14"/>
      <c r="F31" s="14"/>
      <c r="G31" s="14"/>
      <c r="H31" s="15"/>
    </row>
    <row r="32" spans="1:8" s="13" customFormat="1" ht="10.2">
      <c r="A32" s="3" t="s">
        <v>32</v>
      </c>
      <c r="B32" s="14" t="s">
        <v>147</v>
      </c>
      <c r="C32" s="14"/>
      <c r="D32" s="14"/>
      <c r="E32" s="14"/>
      <c r="F32" s="14"/>
      <c r="G32" s="14"/>
      <c r="H32" s="15"/>
    </row>
    <row r="33" spans="1:8" ht="11.25" customHeight="1">
      <c r="A33" s="4" t="s">
        <v>70</v>
      </c>
      <c r="B33" s="17" t="s">
        <v>149</v>
      </c>
      <c r="C33" s="17"/>
      <c r="D33" s="17"/>
      <c r="E33" s="17"/>
      <c r="F33" s="17"/>
      <c r="G33" s="17"/>
      <c r="H33" s="18"/>
    </row>
  </sheetData>
  <mergeCells count="2">
    <mergeCell ref="G1:H1"/>
    <mergeCell ref="A26:B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4"/>
  <headerFooter>
    <oddFooter>&amp;L&amp;8&amp;F, &amp;A, AfG, &amp;D</oddFooter>
  </headerFooter>
  <ignoredErrors>
    <ignoredError sqref="A4:A8" numberStoredAsText="1"/>
    <ignoredError sqref="D20:H20" evalError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H42"/>
  <sheetViews>
    <sheetView workbookViewId="0" topLeftCell="A1">
      <selection activeCell="B29" sqref="B29"/>
    </sheetView>
  </sheetViews>
  <sheetFormatPr defaultColWidth="11.421875" defaultRowHeight="12.75"/>
  <cols>
    <col min="1" max="1" width="9.7109375" style="1" customWidth="1"/>
    <col min="2" max="2" width="71.28125" style="1" customWidth="1"/>
    <col min="3" max="3" width="6.28125" style="1" customWidth="1"/>
    <col min="4" max="4" width="11.7109375" style="2" customWidth="1"/>
    <col min="5" max="8" width="11.7109375" style="1" customWidth="1"/>
    <col min="9" max="16384" width="11.421875" style="1" customWidth="1"/>
  </cols>
  <sheetData>
    <row r="1" spans="1:8" s="24" customFormat="1" ht="21.6" customHeight="1">
      <c r="A1" s="23" t="s">
        <v>177</v>
      </c>
      <c r="D1" s="25"/>
      <c r="G1" s="56" t="s">
        <v>86</v>
      </c>
      <c r="H1" s="56"/>
    </row>
    <row r="2" ht="12.75" customHeight="1">
      <c r="A2" s="5"/>
    </row>
    <row r="3" spans="1:8" s="24" customFormat="1" ht="14.1" customHeight="1">
      <c r="A3" s="50" t="s">
        <v>78</v>
      </c>
      <c r="B3" s="51" t="s">
        <v>79</v>
      </c>
      <c r="C3" s="38"/>
      <c r="D3" s="46">
        <v>2018</v>
      </c>
      <c r="E3" s="47">
        <f>+D3+1</f>
        <v>2019</v>
      </c>
      <c r="F3" s="47">
        <f aca="true" t="shared" si="0" ref="F3:H3">+E3+1</f>
        <v>2020</v>
      </c>
      <c r="G3" s="47">
        <f t="shared" si="0"/>
        <v>2021</v>
      </c>
      <c r="H3" s="47">
        <f t="shared" si="0"/>
        <v>2022</v>
      </c>
    </row>
    <row r="4" spans="1:8" s="24" customFormat="1" ht="14.1" customHeight="1">
      <c r="A4" s="36" t="s">
        <v>48</v>
      </c>
      <c r="B4" s="37" t="s">
        <v>157</v>
      </c>
      <c r="C4" s="38"/>
      <c r="D4" s="40"/>
      <c r="E4" s="40"/>
      <c r="F4" s="40"/>
      <c r="G4" s="40"/>
      <c r="H4" s="40"/>
    </row>
    <row r="5" spans="1:8" s="24" customFormat="1" ht="14.1" customHeight="1">
      <c r="A5" s="36" t="s">
        <v>49</v>
      </c>
      <c r="B5" s="37" t="s">
        <v>158</v>
      </c>
      <c r="C5" s="38"/>
      <c r="D5" s="40"/>
      <c r="E5" s="40"/>
      <c r="F5" s="40"/>
      <c r="G5" s="40"/>
      <c r="H5" s="40"/>
    </row>
    <row r="6" spans="1:8" s="24" customFormat="1" ht="14.1" customHeight="1">
      <c r="A6" s="36" t="s">
        <v>50</v>
      </c>
      <c r="B6" s="37" t="s">
        <v>159</v>
      </c>
      <c r="C6" s="38"/>
      <c r="D6" s="40"/>
      <c r="E6" s="40"/>
      <c r="F6" s="40"/>
      <c r="G6" s="40"/>
      <c r="H6" s="40"/>
    </row>
    <row r="7" spans="1:8" s="24" customFormat="1" ht="14.1" customHeight="1">
      <c r="A7" s="36" t="s">
        <v>51</v>
      </c>
      <c r="B7" s="37" t="s">
        <v>160</v>
      </c>
      <c r="C7" s="38"/>
      <c r="D7" s="40"/>
      <c r="E7" s="40"/>
      <c r="F7" s="40"/>
      <c r="G7" s="40"/>
      <c r="H7" s="40"/>
    </row>
    <row r="8" spans="1:8" s="24" customFormat="1" ht="14.1" customHeight="1">
      <c r="A8" s="36" t="s">
        <v>52</v>
      </c>
      <c r="B8" s="37" t="s">
        <v>161</v>
      </c>
      <c r="C8" s="38"/>
      <c r="D8" s="40"/>
      <c r="E8" s="40"/>
      <c r="F8" s="40"/>
      <c r="G8" s="40"/>
      <c r="H8" s="40"/>
    </row>
    <row r="9" spans="1:8" s="24" customFormat="1" ht="14.1" customHeight="1">
      <c r="A9" s="36" t="s">
        <v>53</v>
      </c>
      <c r="B9" s="37" t="s">
        <v>162</v>
      </c>
      <c r="C9" s="38"/>
      <c r="D9" s="40"/>
      <c r="E9" s="40"/>
      <c r="F9" s="40"/>
      <c r="G9" s="40"/>
      <c r="H9" s="40"/>
    </row>
    <row r="10" spans="1:8" s="24" customFormat="1" ht="14.1" customHeight="1">
      <c r="A10" s="36" t="s">
        <v>54</v>
      </c>
      <c r="B10" s="37" t="s">
        <v>163</v>
      </c>
      <c r="C10" s="38"/>
      <c r="D10" s="40"/>
      <c r="E10" s="40"/>
      <c r="F10" s="40"/>
      <c r="G10" s="40"/>
      <c r="H10" s="40"/>
    </row>
    <row r="11" spans="1:8" s="24" customFormat="1" ht="14.1" customHeight="1">
      <c r="A11" s="41" t="s">
        <v>0</v>
      </c>
      <c r="B11" s="42" t="s">
        <v>164</v>
      </c>
      <c r="C11" s="43"/>
      <c r="D11" s="44">
        <f>+D4+D5+D6+D7+D8+D9+D10</f>
        <v>0</v>
      </c>
      <c r="E11" s="44">
        <f aca="true" t="shared" si="1" ref="E11:H11">+E4+E5+E6+E7+E8+E9+E10</f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</row>
    <row r="12" s="24" customFormat="1" ht="14.1" customHeight="1">
      <c r="D12" s="25"/>
    </row>
    <row r="13" spans="1:8" s="24" customFormat="1" ht="14.1" customHeight="1">
      <c r="A13" s="36" t="s">
        <v>55</v>
      </c>
      <c r="B13" s="37" t="s">
        <v>165</v>
      </c>
      <c r="C13" s="38"/>
      <c r="D13" s="40"/>
      <c r="E13" s="40"/>
      <c r="F13" s="40"/>
      <c r="G13" s="40"/>
      <c r="H13" s="40"/>
    </row>
    <row r="14" spans="1:8" s="24" customFormat="1" ht="14.1" customHeight="1">
      <c r="A14" s="36" t="s">
        <v>56</v>
      </c>
      <c r="B14" s="37" t="s">
        <v>166</v>
      </c>
      <c r="C14" s="38"/>
      <c r="D14" s="40"/>
      <c r="E14" s="40"/>
      <c r="F14" s="40"/>
      <c r="G14" s="40"/>
      <c r="H14" s="40"/>
    </row>
    <row r="15" spans="1:8" s="24" customFormat="1" ht="14.1" customHeight="1">
      <c r="A15" s="36" t="s">
        <v>57</v>
      </c>
      <c r="B15" s="37" t="s">
        <v>167</v>
      </c>
      <c r="C15" s="38"/>
      <c r="D15" s="40"/>
      <c r="E15" s="40"/>
      <c r="F15" s="40"/>
      <c r="G15" s="40"/>
      <c r="H15" s="40"/>
    </row>
    <row r="16" spans="1:8" s="24" customFormat="1" ht="14.1" customHeight="1">
      <c r="A16" s="36" t="s">
        <v>58</v>
      </c>
      <c r="B16" s="37" t="s">
        <v>168</v>
      </c>
      <c r="C16" s="38"/>
      <c r="D16" s="40"/>
      <c r="E16" s="40"/>
      <c r="F16" s="40"/>
      <c r="G16" s="40"/>
      <c r="H16" s="40"/>
    </row>
    <row r="17" spans="1:8" s="24" customFormat="1" ht="14.1" customHeight="1">
      <c r="A17" s="36" t="s">
        <v>59</v>
      </c>
      <c r="B17" s="37" t="s">
        <v>169</v>
      </c>
      <c r="C17" s="38"/>
      <c r="D17" s="40"/>
      <c r="E17" s="40"/>
      <c r="F17" s="40"/>
      <c r="G17" s="40"/>
      <c r="H17" s="40"/>
    </row>
    <row r="18" spans="1:8" s="24" customFormat="1" ht="14.1" customHeight="1">
      <c r="A18" s="36" t="s">
        <v>60</v>
      </c>
      <c r="B18" s="37" t="s">
        <v>170</v>
      </c>
      <c r="C18" s="38"/>
      <c r="D18" s="40"/>
      <c r="E18" s="40"/>
      <c r="F18" s="40"/>
      <c r="G18" s="40"/>
      <c r="H18" s="40"/>
    </row>
    <row r="19" spans="1:8" s="24" customFormat="1" ht="14.1" customHeight="1">
      <c r="A19" s="36" t="s">
        <v>61</v>
      </c>
      <c r="B19" s="37" t="s">
        <v>171</v>
      </c>
      <c r="C19" s="38"/>
      <c r="D19" s="40"/>
      <c r="E19" s="40"/>
      <c r="F19" s="40"/>
      <c r="G19" s="40"/>
      <c r="H19" s="40"/>
    </row>
    <row r="20" spans="1:8" s="24" customFormat="1" ht="14.1" customHeight="1">
      <c r="A20" s="36" t="s">
        <v>62</v>
      </c>
      <c r="B20" s="37" t="s">
        <v>172</v>
      </c>
      <c r="C20" s="38"/>
      <c r="D20" s="40"/>
      <c r="E20" s="40"/>
      <c r="F20" s="40"/>
      <c r="G20" s="40"/>
      <c r="H20" s="40"/>
    </row>
    <row r="21" spans="1:8" s="24" customFormat="1" ht="14.1" customHeight="1">
      <c r="A21" s="36" t="s">
        <v>63</v>
      </c>
      <c r="B21" s="37" t="s">
        <v>100</v>
      </c>
      <c r="C21" s="38"/>
      <c r="D21" s="40"/>
      <c r="E21" s="40"/>
      <c r="F21" s="40"/>
      <c r="G21" s="40"/>
      <c r="H21" s="40"/>
    </row>
    <row r="22" spans="1:8" s="24" customFormat="1" ht="14.1" customHeight="1">
      <c r="A22" s="36" t="s">
        <v>64</v>
      </c>
      <c r="B22" s="37" t="s">
        <v>173</v>
      </c>
      <c r="C22" s="38"/>
      <c r="D22" s="40"/>
      <c r="E22" s="40"/>
      <c r="F22" s="40"/>
      <c r="G22" s="40"/>
      <c r="H22" s="40"/>
    </row>
    <row r="23" spans="1:8" s="24" customFormat="1" ht="14.1" customHeight="1">
      <c r="A23" s="36" t="s">
        <v>65</v>
      </c>
      <c r="B23" s="37" t="s">
        <v>193</v>
      </c>
      <c r="C23" s="38"/>
      <c r="D23" s="40"/>
      <c r="E23" s="40"/>
      <c r="F23" s="40"/>
      <c r="G23" s="40"/>
      <c r="H23" s="40"/>
    </row>
    <row r="24" spans="1:8" s="24" customFormat="1" ht="14.1" customHeight="1">
      <c r="A24" s="36" t="s">
        <v>66</v>
      </c>
      <c r="B24" s="37" t="s">
        <v>174</v>
      </c>
      <c r="C24" s="38"/>
      <c r="D24" s="40"/>
      <c r="E24" s="40"/>
      <c r="F24" s="40"/>
      <c r="G24" s="40"/>
      <c r="H24" s="40"/>
    </row>
    <row r="25" spans="1:8" s="24" customFormat="1" ht="14.1" customHeight="1">
      <c r="A25" s="36" t="s">
        <v>67</v>
      </c>
      <c r="B25" s="37" t="s">
        <v>175</v>
      </c>
      <c r="C25" s="38"/>
      <c r="D25" s="40"/>
      <c r="E25" s="40"/>
      <c r="F25" s="40"/>
      <c r="G25" s="40"/>
      <c r="H25" s="40"/>
    </row>
    <row r="26" spans="1:8" s="24" customFormat="1" ht="14.1" customHeight="1">
      <c r="A26" s="36" t="s">
        <v>0</v>
      </c>
      <c r="B26" s="37" t="s">
        <v>176</v>
      </c>
      <c r="C26" s="38"/>
      <c r="D26" s="39">
        <f>+D13+D14-D15+D16-D17+D18-D19-D20-D21+D22+D23+D24+D25</f>
        <v>0</v>
      </c>
      <c r="E26" s="39">
        <f aca="true" t="shared" si="2" ref="E26:H26">+E13+E14-E15+E16-E17+E18-E19-E20-E21+E22+E23+E24+E25</f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</row>
    <row r="27" spans="1:8" s="24" customFormat="1" ht="14.1" customHeight="1">
      <c r="A27" s="36" t="s">
        <v>23</v>
      </c>
      <c r="B27" s="37" t="s">
        <v>164</v>
      </c>
      <c r="C27" s="38"/>
      <c r="D27" s="39">
        <f>+D11</f>
        <v>0</v>
      </c>
      <c r="E27" s="39">
        <f aca="true" t="shared" si="3" ref="E27:H27">+E11</f>
        <v>0</v>
      </c>
      <c r="F27" s="39">
        <f t="shared" si="3"/>
        <v>0</v>
      </c>
      <c r="G27" s="39">
        <f t="shared" si="3"/>
        <v>0</v>
      </c>
      <c r="H27" s="39">
        <f t="shared" si="3"/>
        <v>0</v>
      </c>
    </row>
    <row r="28" spans="1:8" s="24" customFormat="1" ht="14.1" customHeight="1">
      <c r="A28" s="45" t="s">
        <v>0</v>
      </c>
      <c r="B28" s="42" t="s">
        <v>178</v>
      </c>
      <c r="C28" s="43"/>
      <c r="D28" s="44">
        <f>+D26+D27</f>
        <v>0</v>
      </c>
      <c r="E28" s="44">
        <f aca="true" t="shared" si="4" ref="E28:H28">+E26+E27</f>
        <v>0</v>
      </c>
      <c r="F28" s="44">
        <f t="shared" si="4"/>
        <v>0</v>
      </c>
      <c r="G28" s="44">
        <f t="shared" si="4"/>
        <v>0</v>
      </c>
      <c r="H28" s="44">
        <f t="shared" si="4"/>
        <v>0</v>
      </c>
    </row>
    <row r="29" s="24" customFormat="1" ht="14.1" customHeight="1">
      <c r="D29" s="25"/>
    </row>
    <row r="30" spans="1:8" s="24" customFormat="1" ht="15" customHeight="1">
      <c r="A30" s="26" t="s">
        <v>0</v>
      </c>
      <c r="B30" s="27" t="s">
        <v>179</v>
      </c>
      <c r="C30" s="27"/>
      <c r="D30" s="32" t="e">
        <f>+D11/D28</f>
        <v>#DIV/0!</v>
      </c>
      <c r="E30" s="32" t="e">
        <f>+E11/E28</f>
        <v>#DIV/0!</v>
      </c>
      <c r="F30" s="32" t="e">
        <f>+F11/F28</f>
        <v>#DIV/0!</v>
      </c>
      <c r="G30" s="32" t="e">
        <f>+G11/G28</f>
        <v>#DIV/0!</v>
      </c>
      <c r="H30" s="33" t="e">
        <f>+H11/H28</f>
        <v>#DIV/0!</v>
      </c>
    </row>
    <row r="31" spans="1:8" s="13" customFormat="1" ht="12.75">
      <c r="A31" s="19"/>
      <c r="B31" s="6"/>
      <c r="C31" s="6"/>
      <c r="D31" s="7"/>
      <c r="E31" s="7"/>
      <c r="F31" s="7"/>
      <c r="G31" s="7"/>
      <c r="H31" s="8"/>
    </row>
    <row r="32" spans="1:8" s="13" customFormat="1" ht="10.2">
      <c r="A32" s="22" t="s">
        <v>83</v>
      </c>
      <c r="B32" s="14"/>
      <c r="C32" s="14"/>
      <c r="D32" s="14"/>
      <c r="E32" s="14"/>
      <c r="F32" s="14"/>
      <c r="G32" s="14"/>
      <c r="H32" s="15"/>
    </row>
    <row r="33" spans="1:8" s="13" customFormat="1" ht="10.2">
      <c r="A33" s="3" t="s">
        <v>180</v>
      </c>
      <c r="B33" s="14"/>
      <c r="C33" s="14"/>
      <c r="D33" s="14"/>
      <c r="E33" s="14"/>
      <c r="F33" s="14"/>
      <c r="G33" s="14"/>
      <c r="H33" s="15"/>
    </row>
    <row r="34" spans="1:8" s="13" customFormat="1" ht="10.2">
      <c r="A34" s="3"/>
      <c r="B34" s="14"/>
      <c r="C34" s="14"/>
      <c r="D34" s="14"/>
      <c r="E34" s="14"/>
      <c r="F34" s="14"/>
      <c r="G34" s="14"/>
      <c r="H34" s="15"/>
    </row>
    <row r="35" spans="1:8" s="13" customFormat="1" ht="10.2">
      <c r="A35" s="22" t="s">
        <v>112</v>
      </c>
      <c r="B35" s="14"/>
      <c r="C35" s="14"/>
      <c r="D35" s="14"/>
      <c r="E35" s="14"/>
      <c r="F35" s="14"/>
      <c r="G35" s="14"/>
      <c r="H35" s="15"/>
    </row>
    <row r="36" spans="1:8" s="13" customFormat="1" ht="38.25" customHeight="1">
      <c r="A36" s="57" t="s">
        <v>194</v>
      </c>
      <c r="B36" s="58"/>
      <c r="C36" s="16"/>
      <c r="D36" s="14"/>
      <c r="E36" s="14"/>
      <c r="F36" s="14"/>
      <c r="G36" s="14"/>
      <c r="H36" s="15"/>
    </row>
    <row r="37" spans="1:8" s="13" customFormat="1" ht="10.2">
      <c r="A37" s="3"/>
      <c r="B37" s="14"/>
      <c r="C37" s="14"/>
      <c r="D37" s="14"/>
      <c r="E37" s="14"/>
      <c r="F37" s="14"/>
      <c r="G37" s="14"/>
      <c r="H37" s="15"/>
    </row>
    <row r="38" spans="1:8" s="13" customFormat="1" ht="10.2">
      <c r="A38" s="22" t="s">
        <v>87</v>
      </c>
      <c r="B38" s="14"/>
      <c r="C38" s="14"/>
      <c r="D38" s="14"/>
      <c r="E38" s="14"/>
      <c r="F38" s="14"/>
      <c r="G38" s="14"/>
      <c r="H38" s="15"/>
    </row>
    <row r="39" spans="1:8" s="13" customFormat="1" ht="10.2">
      <c r="A39" s="3" t="s">
        <v>24</v>
      </c>
      <c r="B39" s="14" t="s">
        <v>181</v>
      </c>
      <c r="C39" s="14"/>
      <c r="D39" s="14"/>
      <c r="E39" s="14"/>
      <c r="F39" s="14"/>
      <c r="G39" s="14"/>
      <c r="H39" s="15"/>
    </row>
    <row r="40" spans="1:8" s="13" customFormat="1" ht="10.2">
      <c r="A40" s="3" t="s">
        <v>22</v>
      </c>
      <c r="B40" s="14" t="s">
        <v>182</v>
      </c>
      <c r="C40" s="14"/>
      <c r="D40" s="14"/>
      <c r="E40" s="14"/>
      <c r="F40" s="14"/>
      <c r="G40" s="14"/>
      <c r="H40" s="15"/>
    </row>
    <row r="41" spans="1:8" s="13" customFormat="1" ht="10.2">
      <c r="A41" s="3" t="s">
        <v>33</v>
      </c>
      <c r="B41" s="14" t="s">
        <v>183</v>
      </c>
      <c r="C41" s="14"/>
      <c r="D41" s="14"/>
      <c r="E41" s="14"/>
      <c r="F41" s="14"/>
      <c r="G41" s="14"/>
      <c r="H41" s="15"/>
    </row>
    <row r="42" spans="1:8" ht="11.25" customHeight="1">
      <c r="A42" s="4" t="s">
        <v>195</v>
      </c>
      <c r="B42" s="17" t="s">
        <v>184</v>
      </c>
      <c r="C42" s="17"/>
      <c r="D42" s="17"/>
      <c r="E42" s="17"/>
      <c r="F42" s="17"/>
      <c r="G42" s="17"/>
      <c r="H42" s="18"/>
    </row>
  </sheetData>
  <mergeCells count="2">
    <mergeCell ref="G1:H1"/>
    <mergeCell ref="A36:B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4"/>
  <headerFooter>
    <oddFooter>&amp;L&amp;8&amp;F, &amp;A, AfG, &amp;D</oddFooter>
  </headerFooter>
  <ignoredErrors>
    <ignoredError sqref="A4:A25" numberStoredAsText="1"/>
    <ignoredError sqref="D30:H30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Zwahlen Philippe</dc:creator>
  <cp:keywords/>
  <dc:description/>
  <cp:lastModifiedBy>Fritschi Sandra</cp:lastModifiedBy>
  <cp:lastPrinted>2016-04-24T07:36:35Z</cp:lastPrinted>
  <dcterms:created xsi:type="dcterms:W3CDTF">2014-03-11T09:42:43Z</dcterms:created>
  <dcterms:modified xsi:type="dcterms:W3CDTF">2018-06-25T09:29:54Z</dcterms:modified>
  <cp:category/>
  <cp:version/>
  <cp:contentType/>
  <cp:contentStatus/>
</cp:coreProperties>
</file>